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отчеты Черняковой И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29" i="2" l="1"/>
  <c r="W349" i="2" l="1"/>
  <c r="AQ349" i="2"/>
  <c r="Y315" i="2" l="1"/>
  <c r="X231" i="2" l="1"/>
  <c r="AR231" i="2" l="1"/>
  <c r="AQ234" i="2" s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4" i="2" l="1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<sst xmlns="http://schemas.openxmlformats.org/spreadsheetml/2006/main" count="5091" uniqueCount="632">
  <si>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</si>
  <si>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</si>
  <si>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</si>
  <si>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</si>
  <si>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</si>
  <si>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</si>
  <si>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</si>
  <si>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</si>
  <si>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</si>
  <si>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</si>
  <si>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</si>
  <si>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</si>
  <si>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</si>
  <si>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</si>
  <si>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</si>
  <si>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</si>
  <si>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</si>
  <si>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</si>
  <si>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</si>
  <si>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</si>
  <si>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</si>
  <si>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</si>
  <si>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</si>
  <si>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</si>
  <si>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</si>
  <si>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</si>
  <si>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</si>
  <si>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</si>
  <si>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</si>
  <si>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</si>
  <si>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</si>
  <si>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</si>
  <si>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</si>
  <si>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</si>
  <si>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</si>
  <si>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</si>
  <si>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</si>
  <si>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</si>
  <si>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</si>
  <si>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</si>
  <si>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</si>
  <si>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</si>
  <si>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</si>
  <si>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</si>
  <si>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</si>
  <si>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</si>
  <si>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</si>
  <si>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</si>
  <si>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</si>
  <si>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</si>
  <si>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</si>
  <si>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</si>
  <si>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</si>
  <si>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</si>
  <si>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</si>
  <si>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</si>
  <si>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</si>
  <si>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</si>
  <si>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</si>
  <si>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</si>
  <si>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</si>
  <si>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</si>
  <si>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</si>
  <si>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</si>
  <si>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</si>
  <si>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</si>
  <si>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</si>
  <si>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</si>
  <si>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</si>
  <si>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</si>
  <si>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</si>
  <si>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</si>
  <si>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</si>
  <si>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</si>
  <si>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</si>
  <si>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</si>
  <si>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</si>
  <si>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</si>
  <si>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</si>
  <si>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</si>
  <si>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</si>
  <si>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</si>
  <si>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</si>
  <si>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</si>
  <si>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</si>
  <si>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</si>
  <si>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</si>
  <si>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</si>
  <si>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</si>
  <si>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</si>
  <si>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</si>
  <si>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</si>
  <si>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</si>
  <si>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</si>
  <si>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</si>
  <si>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</si>
  <si>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</si>
  <si>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</si>
  <si>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</si>
  <si>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</si>
  <si>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</si>
  <si>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</si>
  <si>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</si>
  <si>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</si>
  <si>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</si>
  <si>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</si>
  <si>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</si>
  <si>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</si>
  <si>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</si>
  <si>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</si>
  <si>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</si>
  <si>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</si>
  <si>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</si>
  <si>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</si>
  <si>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</si>
  <si>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</si>
  <si>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</si>
  <si>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</si>
  <si>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</si>
  <si>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</si>
  <si>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</si>
  <si>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</si>
  <si>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</si>
  <si>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</si>
  <si>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</si>
  <si>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</si>
  <si>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</si>
  <si>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</si>
  <si>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</si>
  <si>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</si>
  <si>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</si>
  <si>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</si>
  <si>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</si>
  <si>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</si>
  <si>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</si>
  <si>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</si>
  <si>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</si>
  <si>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</si>
  <si>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</si>
  <si>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</si>
  <si>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</si>
  <si>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</si>
  <si>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</si>
  <si>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</si>
  <si>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</si>
  <si>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</si>
  <si>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</si>
  <si>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</si>
  <si>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</si>
  <si>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</si>
  <si>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</si>
  <si>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</si>
  <si>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</si>
  <si>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</si>
  <si>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</si>
  <si>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</si>
  <si>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</si>
  <si>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</si>
  <si>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</si>
  <si>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</si>
  <si>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</si>
  <si>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</si>
  <si>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</si>
  <si>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</si>
  <si>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</si>
  <si>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</si>
  <si>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</si>
  <si>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</si>
  <si>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</si>
  <si>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</si>
  <si>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</si>
  <si>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</si>
  <si>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</si>
  <si>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</si>
  <si>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</si>
  <si>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</si>
  <si>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</si>
  <si>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</si>
  <si>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</si>
  <si>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</si>
  <si>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</si>
  <si>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</si>
  <si>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</si>
  <si>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</si>
  <si>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</si>
  <si>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</si>
  <si>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</si>
  <si>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</si>
  <si>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</si>
  <si>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</si>
  <si>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</si>
  <si>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</si>
  <si>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</si>
  <si>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</si>
  <si>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</si>
  <si>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</si>
  <si>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</si>
  <si>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</si>
  <si>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</si>
  <si>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</si>
  <si>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</si>
  <si>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</si>
  <si>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</si>
  <si>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</si>
  <si>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</si>
  <si>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</si>
  <si>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</si>
  <si>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</si>
  <si>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</si>
  <si>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</si>
  <si>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</si>
  <si>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</si>
  <si>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</si>
  <si>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</si>
  <si>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</si>
  <si>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</si>
  <si>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</si>
  <si>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</si>
  <si>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</si>
  <si>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</si>
  <si>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</si>
  <si>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</si>
  <si>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</si>
  <si>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</si>
  <si>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</si>
  <si>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</si>
  <si>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</si>
  <si>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</si>
  <si>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</si>
  <si>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</si>
  <si>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</si>
  <si>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</si>
  <si>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</si>
  <si>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</si>
  <si>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</si>
  <si>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</si>
  <si>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</si>
  <si>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</si>
  <si>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</si>
  <si>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</si>
  <si>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</si>
  <si>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</si>
  <si>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</si>
  <si>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</si>
  <si>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</si>
  <si>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</si>
  <si>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</si>
  <si>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</si>
  <si>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</si>
  <si>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</si>
  <si>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</si>
  <si>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</si>
  <si>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</si>
  <si>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</si>
  <si>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</si>
  <si>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</si>
  <si>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</si>
  <si>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</si>
  <si>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</si>
  <si>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</si>
  <si>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</si>
  <si>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</si>
  <si>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</si>
  <si>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</si>
  <si>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</si>
  <si>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</si>
  <si>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</si>
  <si>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</si>
  <si>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</si>
  <si>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</si>
  <si>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</si>
  <si>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</si>
  <si>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</si>
  <si>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</si>
  <si>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</si>
  <si>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</si>
  <si>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</si>
  <si>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</si>
  <si>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</si>
  <si>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</si>
  <si>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</si>
  <si>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</si>
  <si>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</si>
  <si>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</si>
  <si>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</si>
  <si>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</si>
  <si>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</si>
  <si>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</si>
  <si>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</si>
  <si>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</si>
  <si>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</si>
  <si>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</si>
  <si>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</si>
  <si>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</si>
  <si>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</si>
  <si>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</si>
  <si>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</si>
  <si>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</si>
  <si>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</si>
  <si>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</si>
  <si>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</si>
  <si>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</si>
  <si>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</si>
  <si>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</si>
  <si>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</si>
  <si>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</si>
  <si>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</si>
  <si>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</si>
  <si>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</si>
  <si>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</si>
  <si>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</si>
  <si>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</si>
  <si>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</si>
  <si>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</si>
  <si>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</si>
  <si>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</si>
  <si>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</si>
  <si>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</si>
  <si>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</si>
  <si>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</si>
  <si>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</si>
  <si>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</si>
  <si>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</si>
  <si>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</si>
  <si>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</si>
  <si>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</si>
  <si>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</si>
  <si>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</si>
  <si>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</si>
  <si>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</si>
  <si>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</si>
  <si>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</si>
  <si>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</si>
  <si>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</si>
  <si>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</si>
  <si>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</si>
  <si>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</si>
  <si>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</si>
  <si>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</si>
  <si>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</si>
  <si>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</si>
  <si>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</si>
  <si>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</si>
  <si>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</si>
  <si>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</si>
  <si>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</si>
  <si>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</si>
  <si>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</si>
  <si>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</si>
  <si>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</si>
  <si>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</si>
  <si>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</si>
  <si>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</si>
  <si>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</si>
  <si>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</si>
  <si>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</si>
  <si>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</si>
  <si>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</si>
  <si>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</si>
  <si>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</si>
  <si>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</si>
  <si>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</si>
  <si>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</si>
  <si>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</si>
  <si>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</si>
  <si>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</si>
  <si>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</si>
  <si>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</si>
  <si>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</si>
  <si>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</si>
  <si>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</si>
  <si>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</si>
  <si>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</si>
  <si>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</si>
  <si>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</si>
  <si>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</si>
  <si>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</si>
  <si>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</si>
  <si>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</si>
  <si>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</si>
  <si>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</si>
  <si>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</si>
  <si>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</si>
  <si>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</si>
  <si>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</si>
  <si>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</si>
  <si>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</si>
  <si>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</si>
  <si>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</si>
  <si>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</si>
  <si>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</si>
  <si>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</si>
  <si>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</si>
  <si>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</si>
  <si>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</si>
  <si>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</si>
  <si>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</si>
  <si>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</si>
  <si>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</si>
  <si>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</si>
  <si>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</si>
  <si>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</si>
  <si>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</si>
  <si>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</si>
  <si>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</si>
  <si>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</si>
  <si>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</si>
  <si>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</si>
  <si>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</si>
  <si>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</si>
  <si>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</si>
  <si>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</si>
  <si>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</si>
  <si>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</si>
  <si>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</si>
  <si>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</si>
  <si>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</si>
  <si>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</si>
  <si>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</si>
  <si>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</si>
  <si>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</si>
  <si>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</si>
  <si>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</si>
  <si>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</si>
  <si>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</si>
  <si>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</si>
  <si>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</si>
  <si>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</si>
  <si>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</si>
  <si>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</si>
  <si>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</si>
  <si>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</si>
  <si>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</si>
  <si>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</si>
  <si>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</si>
  <si>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</si>
  <si>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</si>
  <si>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</si>
  <si>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</si>
  <si>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</si>
  <si>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</si>
  <si>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</si>
  <si>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</si>
  <si>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</si>
  <si>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</si>
  <si>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</si>
  <si>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</si>
  <si>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</si>
  <si>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</si>
  <si>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</si>
  <si>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</si>
  <si>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</si>
  <si>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</si>
  <si>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</si>
  <si>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</si>
  <si>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</si>
  <si>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</si>
  <si>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</si>
  <si>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</si>
  <si>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</si>
  <si>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</si>
  <si>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</si>
  <si>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</si>
  <si>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</si>
  <si>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</si>
  <si>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</si>
  <si>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</si>
  <si>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</si>
  <si>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</si>
  <si>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</si>
  <si>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</si>
  <si>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</si>
  <si>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</si>
  <si>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</si>
  <si>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</si>
  <si>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</si>
  <si>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</si>
  <si>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</si>
  <si>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</si>
  <si>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</si>
  <si>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</si>
  <si>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</si>
  <si>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</si>
  <si>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</si>
  <si>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</si>
  <si>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</si>
  <si>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</si>
  <si>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</si>
  <si>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</si>
  <si>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</si>
  <si>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</si>
  <si>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</si>
  <si>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</si>
  <si>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</si>
  <si>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</si>
  <si>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</si>
  <si>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</si>
  <si>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</si>
  <si>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</si>
  <si>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</si>
  <si>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</si>
  <si>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</si>
  <si>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</si>
  <si>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</si>
  <si>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</si>
  <si>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</si>
  <si>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</si>
  <si>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</si>
  <si>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</si>
  <si>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</si>
  <si>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</si>
  <si>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</si>
  <si>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</si>
  <si>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</si>
  <si>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</si>
  <si>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</si>
  <si>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</si>
  <si>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</si>
  <si>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</si>
  <si>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</si>
  <si>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</si>
  <si>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</si>
  <si>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</si>
  <si>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</si>
  <si>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</si>
  <si>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</si>
  <si>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</si>
  <si>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</si>
  <si>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</si>
  <si>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</si>
  <si>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</si>
  <si>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</si>
  <si>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</si>
  <si>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</si>
  <si>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</si>
  <si>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</si>
  <si>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</si>
  <si>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</si>
  <si>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</si>
  <si>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</si>
  <si>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</si>
  <si>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</si>
  <si>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</si>
  <si>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</si>
  <si>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</si>
  <si>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</si>
  <si>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</si>
  <si>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</si>
  <si>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</si>
  <si>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</si>
  <si>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</si>
  <si>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</si>
  <si>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</si>
  <si>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</si>
  <si>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</si>
  <si>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</si>
  <si>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</si>
  <si>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</si>
  <si>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</si>
  <si>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</si>
  <si>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</si>
  <si>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</si>
  <si>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</si>
  <si>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</si>
  <si>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</si>
  <si>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</si>
  <si>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</si>
  <si>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</si>
  <si>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</si>
  <si>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</si>
  <si>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</si>
  <si>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</si>
  <si>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</si>
  <si>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</si>
  <si>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</si>
  <si>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</si>
  <si>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</si>
  <si>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</si>
  <si>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</si>
  <si>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</si>
  <si>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</si>
  <si>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</si>
  <si>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</si>
  <si>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</si>
  <si>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</si>
  <si>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</si>
  <si>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</si>
  <si>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</si>
  <si>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</si>
  <si>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</si>
  <si>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</si>
  <si>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</si>
  <si>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</si>
  <si>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</si>
  <si>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</si>
  <si>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</si>
  <si>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</si>
  <si>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</si>
  <si>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</si>
  <si>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</si>
  <si>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</si>
  <si>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</si>
  <si>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</si>
  <si>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</si>
  <si>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</si>
  <si>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</si>
  <si>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</si>
  <si>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</si>
  <si>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</si>
  <si>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</si>
  <si>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</si>
  <si>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</si>
  <si>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</si>
  <si>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</si>
  <si>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</si>
  <si>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</si>
  <si>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</si>
  <si>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</si>
  <si>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</si>
  <si>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</si>
  <si>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</si>
  <si>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</si>
  <si>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</si>
  <si>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</si>
  <si>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</si>
  <si>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</si>
  <si>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</si>
  <si>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</si>
  <si>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</si>
  <si>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</si>
  <si>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01 сентября 2021 г.</t>
  </si>
  <si>
    <t>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</si>
</sst>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AQ317" sqref="AQ317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 t="s">
        <v>631</v>
      </c>
      <c r="AR4" s="145"/>
      <c r="AS4" s="13"/>
    </row>
    <row r="5" spans="1:45" ht="15.2" customHeight="1" x14ac:dyDescent="0.25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 x14ac:dyDescent="0.25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3140368</v>
      </c>
      <c r="F29" s="120">
        <f t="shared" ref="F29:F92" si="0">X29</f>
        <v>222088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3140368</v>
      </c>
      <c r="X29" s="107">
        <v>222088</v>
      </c>
      <c r="Y29" s="120">
        <f>AQ29</f>
        <v>1686486.94</v>
      </c>
      <c r="Z29" s="121">
        <f t="shared" ref="Z29:Z92" si="1">AR29</f>
        <v>132487.84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1686486.94</v>
      </c>
      <c r="AR29" s="111">
        <f>AR31+AR33</f>
        <v>132487.84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1952376</v>
      </c>
      <c r="F31" s="120">
        <f t="shared" si="0"/>
        <v>167707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1952376</v>
      </c>
      <c r="X31" s="106">
        <v>167707</v>
      </c>
      <c r="Y31" s="120">
        <f t="shared" si="3"/>
        <v>1185347.8899999999</v>
      </c>
      <c r="Z31" s="121">
        <f t="shared" si="1"/>
        <v>104718.94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1185347.8899999999</v>
      </c>
      <c r="AR31" s="113">
        <v>104718.94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589615</v>
      </c>
      <c r="F33" s="120">
        <f t="shared" si="0"/>
        <v>50647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589615</v>
      </c>
      <c r="X33" s="108">
        <v>50647</v>
      </c>
      <c r="Y33" s="120">
        <f t="shared" si="3"/>
        <v>335700.58</v>
      </c>
      <c r="Z33" s="121">
        <f t="shared" si="1"/>
        <v>27768.9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335700.58</v>
      </c>
      <c r="AR33" s="114">
        <v>27768.9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222088</v>
      </c>
      <c r="F34" s="120">
        <f t="shared" si="0"/>
        <v>222088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222088</v>
      </c>
      <c r="X34" s="107">
        <f>X29</f>
        <v>222088</v>
      </c>
      <c r="Y34" s="120">
        <f t="shared" si="3"/>
        <v>132487.84</v>
      </c>
      <c r="Z34" s="121">
        <f t="shared" si="1"/>
        <v>132487.84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132487.84</v>
      </c>
      <c r="AR34" s="115">
        <f>AR29</f>
        <v>132487.84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167707</v>
      </c>
      <c r="F36" s="120">
        <f t="shared" si="0"/>
        <v>167707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167707</v>
      </c>
      <c r="X36" s="106">
        <f>X31</f>
        <v>167707</v>
      </c>
      <c r="Y36" s="120">
        <f t="shared" si="3"/>
        <v>104718.94</v>
      </c>
      <c r="Z36" s="121">
        <f t="shared" si="1"/>
        <v>104718.94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104718.94</v>
      </c>
      <c r="AR36" s="117">
        <f>AR31</f>
        <v>104718.94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50647</v>
      </c>
      <c r="F38" s="120">
        <f t="shared" si="0"/>
        <v>50647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50647</v>
      </c>
      <c r="X38" s="108">
        <f>X33</f>
        <v>50647</v>
      </c>
      <c r="Y38" s="120">
        <f t="shared" si="3"/>
        <v>27768.9</v>
      </c>
      <c r="Z38" s="121">
        <f t="shared" si="1"/>
        <v>27768.9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27768.9</v>
      </c>
      <c r="AR38" s="118">
        <f>AR33</f>
        <v>27768.9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222088</v>
      </c>
      <c r="F70" s="120">
        <f t="shared" si="0"/>
        <v>222088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222088</v>
      </c>
      <c r="X70" s="107">
        <f>W70</f>
        <v>222088</v>
      </c>
      <c r="Y70" s="120">
        <f t="shared" si="3"/>
        <v>132487.84</v>
      </c>
      <c r="Z70" s="121">
        <f t="shared" si="1"/>
        <v>132487.84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132487.84</v>
      </c>
      <c r="AR70" s="115">
        <f>AR29</f>
        <v>132487.84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167707</v>
      </c>
      <c r="F72" s="120">
        <f t="shared" si="0"/>
        <v>167707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167707</v>
      </c>
      <c r="X72" s="106">
        <f>W72</f>
        <v>167707</v>
      </c>
      <c r="Y72" s="120">
        <f t="shared" si="3"/>
        <v>104718.94</v>
      </c>
      <c r="Z72" s="121">
        <f t="shared" si="1"/>
        <v>104718.94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104718.94</v>
      </c>
      <c r="AR72" s="113">
        <f>AR36</f>
        <v>104718.94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50647</v>
      </c>
      <c r="F74" s="120">
        <f t="shared" si="0"/>
        <v>50647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50647</v>
      </c>
      <c r="X74" s="108">
        <f>W74</f>
        <v>50647</v>
      </c>
      <c r="Y74" s="120">
        <f t="shared" si="3"/>
        <v>27768.9</v>
      </c>
      <c r="Z74" s="121">
        <f t="shared" si="1"/>
        <v>27768.9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27768.9</v>
      </c>
      <c r="AR74" s="118">
        <f>AR38</f>
        <v>27768.9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35366.519999999997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50000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50000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/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/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6201807.04</v>
      </c>
      <c r="F231" s="120">
        <f t="shared" si="12"/>
        <v>222088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6201807.04</v>
      </c>
      <c r="X231" s="128">
        <f>X29</f>
        <v>222088</v>
      </c>
      <c r="Y231" s="120">
        <f t="shared" si="14"/>
        <v>2910828.65</v>
      </c>
      <c r="Z231" s="121">
        <f t="shared" si="11"/>
        <v>132487.84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2910828.65</v>
      </c>
      <c r="AR231" s="128">
        <f>AR29</f>
        <v>132487.84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222088</v>
      </c>
      <c r="F234" s="120">
        <f t="shared" si="12"/>
        <v>222088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222088</v>
      </c>
      <c r="X234" s="128">
        <f>X231</f>
        <v>222088</v>
      </c>
      <c r="Y234" s="120">
        <f t="shared" si="14"/>
        <v>132487.84</v>
      </c>
      <c r="Z234" s="121">
        <f t="shared" si="11"/>
        <v>132487.84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132487.84</v>
      </c>
      <c r="AR234" s="128">
        <f>AR231</f>
        <v>132487.84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327037.68</v>
      </c>
      <c r="Z315" s="121">
        <f t="shared" si="15"/>
        <v>39284.18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327037.68</v>
      </c>
      <c r="AR315" s="116">
        <v>39284.18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39284.18</v>
      </c>
      <c r="Z317" s="121">
        <f t="shared" si="15"/>
        <v>39284.18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39284.18</v>
      </c>
      <c r="AR317" s="116">
        <f>AR315</f>
        <v>39284.18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90000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90000</v>
      </c>
      <c r="X339" s="128">
        <f>X341</f>
        <v>0</v>
      </c>
      <c r="Y339" s="120">
        <f>AQ339</f>
        <v>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0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80000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80000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40174.44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f>W351</f>
        <v>40174.44</v>
      </c>
      <c r="X349" s="128">
        <v>0</v>
      </c>
      <c r="Y349" s="120">
        <f t="shared" si="17"/>
        <v>40174.44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f>AQ351</f>
        <v>40174.44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40174.44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40174.44</v>
      </c>
      <c r="X351" s="129">
        <v>0</v>
      </c>
      <c r="Y351" s="120">
        <f t="shared" si="21"/>
        <v>40174.44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40174.44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198" t="s">
        <v>61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A430:AC430"/>
    <mergeCell ref="A383:AR383"/>
    <mergeCell ref="A384:AR384"/>
    <mergeCell ref="A421:Q421"/>
    <mergeCell ref="D424:E424"/>
    <mergeCell ref="F425:S425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2021-09-01T08:01:43Z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