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A9E008E5-549C-4801-B472-89A56960E6F2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G42" i="1"/>
  <c r="F39" i="1"/>
  <c r="G39" i="1"/>
  <c r="E39" i="1"/>
  <c r="E42" i="1"/>
  <c r="F50" i="1" l="1"/>
  <c r="G50" i="1"/>
  <c r="E50" i="1"/>
  <c r="F54" i="1"/>
  <c r="G54" i="1"/>
  <c r="E54" i="1"/>
  <c r="F46" i="1"/>
  <c r="G46" i="1"/>
  <c r="E46" i="1"/>
  <c r="F35" i="1" l="1"/>
  <c r="G35" i="1"/>
  <c r="E15" i="1" l="1"/>
  <c r="E35" i="1" l="1"/>
  <c r="F20" i="1"/>
  <c r="G20" i="1"/>
  <c r="F15" i="1"/>
  <c r="G15" i="1"/>
  <c r="F9" i="1"/>
  <c r="G9" i="1"/>
  <c r="E9" i="1"/>
  <c r="E52" i="1" l="1"/>
  <c r="F22" i="1"/>
  <c r="G22" i="1"/>
  <c r="E22" i="1"/>
  <c r="F63" i="1"/>
  <c r="F64" i="1" s="1"/>
  <c r="G63" i="1"/>
  <c r="G64" i="1" s="1"/>
  <c r="E63" i="1"/>
  <c r="E64" i="1" s="1"/>
  <c r="F62" i="1"/>
  <c r="G62" i="1"/>
  <c r="E62" i="1"/>
  <c r="G59" i="1"/>
  <c r="G60" i="1" s="1"/>
  <c r="F59" i="1"/>
  <c r="F60" i="1" s="1"/>
  <c r="E59" i="1"/>
  <c r="E60" i="1" s="1"/>
  <c r="F55" i="1"/>
  <c r="F56" i="1" s="1"/>
  <c r="G55" i="1"/>
  <c r="G56" i="1" s="1"/>
  <c r="E55" i="1"/>
  <c r="E56" i="1" s="1"/>
  <c r="F58" i="1"/>
  <c r="G58" i="1"/>
  <c r="E58" i="1"/>
  <c r="F29" i="1"/>
  <c r="G29" i="1"/>
  <c r="E29" i="1"/>
  <c r="F23" i="1"/>
  <c r="F24" i="1" s="1"/>
  <c r="G23" i="1"/>
  <c r="E23" i="1"/>
  <c r="E6" i="1" s="1"/>
  <c r="F40" i="1"/>
  <c r="G40" i="1"/>
  <c r="F44" i="1"/>
  <c r="G44" i="1"/>
  <c r="E44" i="1"/>
  <c r="F36" i="1"/>
  <c r="G36" i="1"/>
  <c r="E36" i="1"/>
  <c r="G67" i="1"/>
  <c r="F67" i="1"/>
  <c r="E67" i="1"/>
  <c r="G52" i="1"/>
  <c r="F52" i="1"/>
  <c r="G48" i="1"/>
  <c r="F48" i="1"/>
  <c r="E48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G7" i="1" l="1"/>
  <c r="F7" i="1"/>
  <c r="G24" i="1"/>
  <c r="G6" i="1"/>
  <c r="E30" i="1"/>
  <c r="G30" i="1"/>
  <c r="F30" i="1"/>
  <c r="F18" i="1"/>
  <c r="E24" i="1"/>
  <c r="F6" i="1"/>
  <c r="G10" i="1"/>
  <c r="G18" i="1"/>
  <c r="E10" i="1"/>
  <c r="E18" i="1"/>
  <c r="F10" i="1"/>
  <c r="E40" i="1" l="1"/>
  <c r="G8" i="1"/>
  <c r="F8" i="1"/>
  <c r="E20" i="1"/>
  <c r="E16" i="1" l="1"/>
  <c r="E7" i="1"/>
  <c r="E8" i="1" s="1"/>
</calcChain>
</file>

<file path=xl/sharedStrings.xml><?xml version="1.0" encoding="utf-8"?>
<sst xmlns="http://schemas.openxmlformats.org/spreadsheetml/2006/main" count="217" uniqueCount="70">
  <si>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</si>
  <si>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</si>
  <si>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</si>
  <si>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</si>
  <si>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</si>
  <si>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</si>
  <si>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</si>
  <si>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</si>
  <si>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</si>
  <si>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</si>
  <si>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</si>
  <si>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</si>
  <si>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</si>
  <si>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</si>
  <si>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</si>
  <si>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</si>
  <si>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</si>
  <si>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</si>
  <si>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</si>
  <si>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</si>
  <si>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</si>
  <si>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</si>
  <si>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</si>
  <si>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</si>
  <si>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</si>
  <si>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</si>
  <si>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</si>
  <si>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</si>
  <si>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</si>
  <si>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</si>
  <si>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</si>
  <si>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</si>
  <si>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реализацию мероприятий по охране, сохранению и популяризации культурного наследия.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</si>
  <si>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</si>
  <si>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</si>
  <si>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</si>
  <si>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</si>
  <si>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</si>
  <si>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</si>
  <si>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</si>
  <si>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</si>
  <si>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</si>
  <si>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</si>
  <si>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</si>
  <si>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</si>
  <si>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</si>
  <si>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</si>
  <si>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</si>
  <si>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</si>
  <si>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</si>
  <si>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</si>
  <si>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</si>
  <si>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</si>
  <si>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</si>
  <si>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</si>
  <si>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</si>
  <si>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</si>
  <si>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2024 год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</si>
  <si>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</si>
  <si>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</si>
  <si>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</si>
  <si>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</si>
  <si>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</si>
  <si>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2.3</t>
  </si>
  <si>
    <t>2026 год</t>
  </si>
  <si>
    <t>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</t>
  </si>
  <si>
    <t>организация и содержание мест захоронения (кладбищ)</t>
  </si>
  <si>
    <t>Приобретение жилых помещений</t>
  </si>
  <si>
    <t>6.6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</si>
  <si>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 (в редакции от "18" июня 2024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</si>
</sst>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108">
    <xf numFmtId="164" fontId="0" fillId="0" borderId="0" xfId="0">
      <alignment vertical="top" wrapText="1"/>
    </xf>
    <xf numFmtId="164" fontId="4" fillId="0" borderId="0" xfId="0" applyFo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>
      <alignment vertical="top" wrapText="1"/>
    </xf>
    <xf numFmtId="0" fontId="7" fillId="2" borderId="12" xfId="0" applyNumberFormat="1" applyFont="1" applyFill="1" applyBorder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>
      <alignment vertical="top" wrapText="1"/>
    </xf>
    <xf numFmtId="4" fontId="8" fillId="4" borderId="3" xfId="0" applyNumberFormat="1" applyFont="1" applyFill="1" applyBorder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>
      <alignment vertical="top" wrapText="1"/>
    </xf>
    <xf numFmtId="4" fontId="7" fillId="4" borderId="3" xfId="0" applyNumberFormat="1" applyFont="1" applyFill="1" applyBorder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>
      <alignment vertical="top" wrapText="1"/>
    </xf>
    <xf numFmtId="4" fontId="6" fillId="2" borderId="3" xfId="0" applyNumberFormat="1" applyFont="1" applyFill="1" applyBorder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>
      <alignment vertical="top" wrapText="1"/>
    </xf>
    <xf numFmtId="4" fontId="4" fillId="2" borderId="3" xfId="0" applyNumberFormat="1" applyFont="1" applyFill="1" applyBorder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>
      <alignment vertical="top" wrapText="1"/>
    </xf>
    <xf numFmtId="0" fontId="11" fillId="2" borderId="3" xfId="0" applyNumberFormat="1" applyFont="1" applyFill="1" applyBorder="1">
      <alignment vertical="top" wrapText="1"/>
    </xf>
    <xf numFmtId="4" fontId="11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>
      <alignment vertical="top" wrapText="1"/>
    </xf>
    <xf numFmtId="4" fontId="6" fillId="2" borderId="11" xfId="0" applyNumberFormat="1" applyFont="1" applyFill="1" applyBorder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>
      <alignment vertical="top" wrapText="1"/>
    </xf>
    <xf numFmtId="0" fontId="7" fillId="2" borderId="11" xfId="0" applyNumberFormat="1" applyFont="1" applyFill="1" applyBorder="1">
      <alignment vertical="top" wrapText="1"/>
    </xf>
    <xf numFmtId="0" fontId="9" fillId="2" borderId="3" xfId="0" applyNumberFormat="1" applyFont="1" applyFill="1" applyBorder="1">
      <alignment vertical="top" wrapText="1"/>
    </xf>
    <xf numFmtId="0" fontId="9" fillId="2" borderId="11" xfId="0" applyNumberFormat="1" applyFont="1" applyFill="1" applyBorder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164" fontId="4" fillId="0" borderId="9" xfId="0" applyFont="1" applyBorder="1">
      <alignment vertical="top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4" fillId="0" borderId="16" xfId="0" applyFont="1" applyBorder="1">
      <alignment vertical="top" wrapText="1"/>
    </xf>
    <xf numFmtId="164" fontId="4" fillId="0" borderId="21" xfId="0" applyFont="1" applyBorder="1">
      <alignment vertical="top" wrapText="1"/>
    </xf>
    <xf numFmtId="164" fontId="4" fillId="0" borderId="3" xfId="0" applyFont="1" applyBorder="1">
      <alignment vertical="top" wrapText="1"/>
    </xf>
    <xf numFmtId="0" fontId="6" fillId="2" borderId="20" xfId="0" applyNumberFormat="1" applyFont="1" applyFill="1" applyBorder="1">
      <alignment vertical="top" wrapText="1"/>
    </xf>
    <xf numFmtId="0" fontId="8" fillId="4" borderId="23" xfId="0" applyNumberFormat="1" applyFont="1" applyFill="1" applyBorder="1">
      <alignment vertical="top" wrapText="1"/>
    </xf>
    <xf numFmtId="164" fontId="0" fillId="0" borderId="1" xfId="0" applyBorder="1">
      <alignment vertical="top" wrapText="1"/>
    </xf>
    <xf numFmtId="164" fontId="0" fillId="0" borderId="2" xfId="0" applyBorder="1">
      <alignment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164" fontId="6" fillId="0" borderId="16" xfId="0" applyFont="1" applyBorder="1">
      <alignment vertical="top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Fill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>
      <alignment vertical="top" wrapText="1"/>
    </xf>
    <xf numFmtId="164" fontId="4" fillId="0" borderId="6" xfId="0" applyFont="1" applyBorder="1">
      <alignment vertical="top" wrapText="1"/>
    </xf>
    <xf numFmtId="164" fontId="4" fillId="0" borderId="7" xfId="0" applyFont="1" applyBorder="1">
      <alignment vertical="top" wrapText="1"/>
    </xf>
    <xf numFmtId="0" fontId="11" fillId="2" borderId="11" xfId="0" applyNumberFormat="1" applyFont="1" applyFill="1" applyBorder="1" applyAlignment="1">
      <alignment horizontal="center" vertical="center" wrapText="1"/>
    </xf>
    <xf numFmtId="164" fontId="4" fillId="0" borderId="24" xfId="0" applyFont="1" applyBorder="1">
      <alignment vertical="top" wrapText="1"/>
    </xf>
    <xf numFmtId="164" fontId="4" fillId="0" borderId="15" xfId="0" applyFont="1" applyBorder="1">
      <alignment vertical="top" wrapText="1"/>
    </xf>
    <xf numFmtId="164" fontId="4" fillId="0" borderId="22" xfId="0" applyFont="1" applyBorder="1">
      <alignment vertical="top" wrapText="1"/>
    </xf>
    <xf numFmtId="164" fontId="6" fillId="0" borderId="3" xfId="0" applyFont="1" applyBorder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6" fillId="0" borderId="22" xfId="0" applyFont="1" applyBorder="1">
      <alignment vertical="top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164" fontId="4" fillId="0" borderId="9" xfId="0" applyFont="1" applyBorder="1">
      <alignment vertical="top" wrapText="1"/>
    </xf>
    <xf numFmtId="164" fontId="0" fillId="0" borderId="11" xfId="0" applyBorder="1">
      <alignment vertical="top" wrapText="1"/>
    </xf>
    <xf numFmtId="164" fontId="4" fillId="0" borderId="25" xfId="0" applyFont="1" applyBorder="1">
      <alignment vertical="top" wrapText="1"/>
    </xf>
    <xf numFmtId="164" fontId="0" fillId="0" borderId="27" xfId="0" applyBorder="1">
      <alignment vertical="top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6" fillId="0" borderId="6" xfId="0" applyFont="1" applyBorder="1">
      <alignment vertical="top" wrapText="1"/>
    </xf>
    <xf numFmtId="164" fontId="6" fillId="0" borderId="7" xfId="0" applyFont="1" applyBorder="1">
      <alignment vertical="top" wrapText="1"/>
    </xf>
    <xf numFmtId="164" fontId="6" fillId="0" borderId="8" xfId="0" applyFont="1" applyBorder="1">
      <alignment vertical="top" wrapText="1"/>
    </xf>
    <xf numFmtId="164" fontId="6" fillId="0" borderId="15" xfId="0" applyFont="1" applyBorder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164" fontId="0" fillId="0" borderId="22" xfId="0" applyBorder="1">
      <alignment vertical="top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164" fontId="4" fillId="0" borderId="10" xfId="0" applyFont="1" applyBorder="1" applyAlignment="1">
      <alignment vertical="top" wrapText="1"/>
    </xf>
    <xf numFmtId="164" fontId="4" fillId="0" borderId="11" xfId="0" applyFont="1" applyBorder="1" applyAlignment="1">
      <alignment vertical="top" wrapText="1"/>
    </xf>
    <xf numFmtId="164" fontId="4" fillId="0" borderId="10" xfId="0" applyFont="1" applyBorder="1" applyAlignment="1">
      <alignment vertical="center" wrapText="1"/>
    </xf>
    <xf numFmtId="164" fontId="4" fillId="0" borderId="11" xfId="0" applyFont="1" applyBorder="1" applyAlignment="1">
      <alignment vertical="center" wrapText="1"/>
    </xf>
    <xf numFmtId="164" fontId="6" fillId="0" borderId="11" xfId="0" applyFont="1" applyBorder="1">
      <alignment vertical="top" wrapText="1"/>
    </xf>
    <xf numFmtId="164" fontId="0" fillId="0" borderId="11" xfId="0" applyBorder="1" applyAlignment="1">
      <alignment vertical="center" wrapText="1"/>
    </xf>
    <xf numFmtId="164" fontId="4" fillId="0" borderId="9" xfId="0" applyFont="1" applyBorder="1" applyAlignment="1">
      <alignment vertical="center" wrapText="1"/>
    </xf>
    <xf numFmtId="164" fontId="4" fillId="0" borderId="9" xfId="0" applyFont="1" applyBorder="1" applyAlignment="1">
      <alignment vertical="center" wrapText="1"/>
    </xf>
    <xf numFmtId="49" fontId="4" fillId="0" borderId="10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N6" sqref="N6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55.5" customHeight="1" x14ac:dyDescent="0.2">
      <c r="A2" s="2" t="s">
        <v>0</v>
      </c>
      <c r="B2" s="2" t="s">
        <v>0</v>
      </c>
      <c r="C2" s="2" t="s">
        <v>0</v>
      </c>
      <c r="D2" s="58" t="s">
        <v>69</v>
      </c>
      <c r="E2" s="59"/>
      <c r="F2" s="59"/>
      <c r="G2" s="59"/>
      <c r="H2" s="59"/>
    </row>
    <row r="3" spans="1:8" ht="20.25" customHeight="1" x14ac:dyDescent="0.2">
      <c r="A3" s="60" t="s">
        <v>12</v>
      </c>
      <c r="B3" s="60"/>
      <c r="C3" s="60"/>
      <c r="D3" s="60"/>
      <c r="E3" s="60"/>
      <c r="F3" s="60"/>
      <c r="G3" s="60"/>
      <c r="H3" s="60"/>
    </row>
    <row r="4" spans="1:8" ht="34.5" customHeight="1" x14ac:dyDescent="0.2">
      <c r="A4" s="61" t="s">
        <v>1</v>
      </c>
      <c r="B4" s="63" t="s">
        <v>16</v>
      </c>
      <c r="C4" s="61" t="s">
        <v>2</v>
      </c>
      <c r="D4" s="61" t="s">
        <v>3</v>
      </c>
      <c r="E4" s="61" t="s">
        <v>4</v>
      </c>
      <c r="F4" s="61"/>
      <c r="G4" s="61"/>
      <c r="H4" s="61" t="s">
        <v>5</v>
      </c>
    </row>
    <row r="5" spans="1:8" ht="58.5" customHeight="1" x14ac:dyDescent="0.2">
      <c r="A5" s="62" t="s">
        <v>0</v>
      </c>
      <c r="B5" s="62" t="s">
        <v>0</v>
      </c>
      <c r="C5" s="61" t="s">
        <v>0</v>
      </c>
      <c r="D5" s="61" t="s">
        <v>0</v>
      </c>
      <c r="E5" s="41" t="s">
        <v>57</v>
      </c>
      <c r="F5" s="41" t="s">
        <v>62</v>
      </c>
      <c r="G5" s="41" t="s">
        <v>64</v>
      </c>
      <c r="H5" s="61" t="s">
        <v>0</v>
      </c>
    </row>
    <row r="6" spans="1:8" ht="51.75" customHeight="1" x14ac:dyDescent="0.2">
      <c r="A6" s="5" t="s">
        <v>0</v>
      </c>
      <c r="B6" s="50" t="s">
        <v>65</v>
      </c>
      <c r="C6" s="43" t="s">
        <v>14</v>
      </c>
      <c r="D6" s="6" t="s">
        <v>6</v>
      </c>
      <c r="E6" s="7">
        <f>E23</f>
        <v>344983</v>
      </c>
      <c r="F6" s="7">
        <f t="shared" ref="F6" si="0">F23</f>
        <v>379512</v>
      </c>
      <c r="G6" s="7">
        <f>G23</f>
        <v>414627</v>
      </c>
      <c r="H6" s="6" t="s">
        <v>0</v>
      </c>
    </row>
    <row r="7" spans="1:8" ht="48" customHeight="1" x14ac:dyDescent="0.2">
      <c r="A7" s="5" t="s">
        <v>0</v>
      </c>
      <c r="B7" s="51"/>
      <c r="C7" s="43"/>
      <c r="D7" s="6" t="s">
        <v>8</v>
      </c>
      <c r="E7" s="7">
        <f>E9+E29+E35+E39+E63+E55+E59+E15</f>
        <v>8930181.9900000002</v>
      </c>
      <c r="F7" s="7">
        <f>F9+F29+F35+F39+F63+F55+F59+F15</f>
        <v>5924575</v>
      </c>
      <c r="G7" s="7">
        <f>G9+G29+G35+G39+G63+G55+G59+G15</f>
        <v>6027700</v>
      </c>
      <c r="H7" s="6" t="s">
        <v>0</v>
      </c>
    </row>
    <row r="8" spans="1:8" ht="14.25" customHeight="1" x14ac:dyDescent="0.2">
      <c r="A8" s="8" t="s">
        <v>0</v>
      </c>
      <c r="B8" s="52"/>
      <c r="C8" s="44"/>
      <c r="D8" s="9" t="s">
        <v>10</v>
      </c>
      <c r="E8" s="10">
        <f>SUM(E6:E7)</f>
        <v>9275164.9900000002</v>
      </c>
      <c r="F8" s="10">
        <f>SUM(F6:F7)</f>
        <v>6304087</v>
      </c>
      <c r="G8" s="10">
        <f>SUM(G6:G7)</f>
        <v>6442327</v>
      </c>
      <c r="H8" s="9" t="s">
        <v>0</v>
      </c>
    </row>
    <row r="9" spans="1:8" ht="48" customHeight="1" x14ac:dyDescent="0.2">
      <c r="A9" s="11">
        <v>1</v>
      </c>
      <c r="B9" s="57" t="s">
        <v>47</v>
      </c>
      <c r="C9" s="53" t="s">
        <v>14</v>
      </c>
      <c r="D9" s="12" t="s">
        <v>8</v>
      </c>
      <c r="E9" s="13">
        <f>E11+E13</f>
        <v>2813927</v>
      </c>
      <c r="F9" s="13">
        <f t="shared" ref="F9:G9" si="1">F11+F13</f>
        <v>2368753</v>
      </c>
      <c r="G9" s="13">
        <f t="shared" si="1"/>
        <v>2368753</v>
      </c>
      <c r="H9" s="12" t="s">
        <v>13</v>
      </c>
    </row>
    <row r="10" spans="1:8" ht="31.5" customHeight="1" x14ac:dyDescent="0.2">
      <c r="A10" s="14" t="s">
        <v>0</v>
      </c>
      <c r="B10" s="47"/>
      <c r="C10" s="54"/>
      <c r="D10" s="15" t="s">
        <v>10</v>
      </c>
      <c r="E10" s="16">
        <f>SUM(E9:E9)</f>
        <v>2813927</v>
      </c>
      <c r="F10" s="16">
        <f>SUM(F9:F9)</f>
        <v>2368753</v>
      </c>
      <c r="G10" s="16">
        <f>SUM(G9:G9)</f>
        <v>2368753</v>
      </c>
      <c r="H10" s="15" t="s">
        <v>0</v>
      </c>
    </row>
    <row r="11" spans="1:8" ht="44.25" customHeight="1" x14ac:dyDescent="0.2">
      <c r="A11" s="17" t="s">
        <v>11</v>
      </c>
      <c r="B11" s="46" t="s">
        <v>37</v>
      </c>
      <c r="C11" s="55" t="s">
        <v>14</v>
      </c>
      <c r="D11" s="12" t="s">
        <v>8</v>
      </c>
      <c r="E11" s="19">
        <v>2803927</v>
      </c>
      <c r="F11" s="19">
        <v>2368753</v>
      </c>
      <c r="G11" s="19">
        <v>2368753</v>
      </c>
      <c r="H11" s="18" t="s">
        <v>13</v>
      </c>
    </row>
    <row r="12" spans="1:8" ht="19.5" customHeight="1" x14ac:dyDescent="0.2">
      <c r="A12" s="20" t="s">
        <v>0</v>
      </c>
      <c r="B12" s="47"/>
      <c r="C12" s="56"/>
      <c r="D12" s="21" t="s">
        <v>10</v>
      </c>
      <c r="E12" s="22">
        <f>SUM(E11:E11)</f>
        <v>2803927</v>
      </c>
      <c r="F12" s="22">
        <f>SUM(F11:F11)</f>
        <v>2368753</v>
      </c>
      <c r="G12" s="22">
        <f>SUM(G11:G11)</f>
        <v>2368753</v>
      </c>
      <c r="H12" s="21" t="s">
        <v>0</v>
      </c>
    </row>
    <row r="13" spans="1:8" ht="48" customHeight="1" x14ac:dyDescent="0.2">
      <c r="A13" s="17" t="s">
        <v>38</v>
      </c>
      <c r="B13" s="46" t="s">
        <v>25</v>
      </c>
      <c r="C13" s="55" t="s">
        <v>14</v>
      </c>
      <c r="D13" s="12" t="s">
        <v>8</v>
      </c>
      <c r="E13" s="19">
        <v>10000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47"/>
      <c r="C14" s="56"/>
      <c r="D14" s="21" t="s">
        <v>10</v>
      </c>
      <c r="E14" s="22">
        <f>SUM(E13:E13)</f>
        <v>10000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49" t="s">
        <v>46</v>
      </c>
      <c r="C15" s="53" t="s">
        <v>14</v>
      </c>
      <c r="D15" s="12" t="s">
        <v>8</v>
      </c>
      <c r="E15" s="13">
        <f>E17+E19+E21</f>
        <v>1145722</v>
      </c>
      <c r="F15" s="13">
        <f>F17+F19+F21</f>
        <v>640722</v>
      </c>
      <c r="G15" s="13">
        <f>G17+G19+G21</f>
        <v>640722</v>
      </c>
      <c r="H15" s="18" t="s">
        <v>13</v>
      </c>
    </row>
    <row r="16" spans="1:8" ht="48.75" customHeight="1" x14ac:dyDescent="0.2">
      <c r="A16" s="17" t="s">
        <v>0</v>
      </c>
      <c r="B16" s="46"/>
      <c r="C16" s="53"/>
      <c r="D16" s="15" t="s">
        <v>10</v>
      </c>
      <c r="E16" s="16">
        <f>SUM(E15:E15)</f>
        <v>1145722</v>
      </c>
      <c r="F16" s="16">
        <f>SUM(F15:F15)</f>
        <v>640722</v>
      </c>
      <c r="G16" s="16">
        <f>SUM(G15:G15)</f>
        <v>640722</v>
      </c>
      <c r="H16" s="21" t="s">
        <v>0</v>
      </c>
    </row>
    <row r="17" spans="1:8" ht="45" customHeight="1" x14ac:dyDescent="0.2">
      <c r="A17" s="97" t="s">
        <v>40</v>
      </c>
      <c r="B17" s="48" t="s">
        <v>39</v>
      </c>
      <c r="C17" s="45" t="s">
        <v>14</v>
      </c>
      <c r="D17" s="12" t="s">
        <v>8</v>
      </c>
      <c r="E17" s="19">
        <v>199900</v>
      </c>
      <c r="F17" s="19">
        <v>199900</v>
      </c>
      <c r="G17" s="19">
        <v>199900</v>
      </c>
      <c r="H17" s="18" t="s">
        <v>13</v>
      </c>
    </row>
    <row r="18" spans="1:8" ht="26.25" customHeight="1" x14ac:dyDescent="0.2">
      <c r="A18" s="80"/>
      <c r="B18" s="48"/>
      <c r="C18" s="45"/>
      <c r="D18" s="21" t="s">
        <v>10</v>
      </c>
      <c r="E18" s="22">
        <f>SUM(E17:E17)</f>
        <v>199900</v>
      </c>
      <c r="F18" s="22">
        <f>SUM(F17:F17)</f>
        <v>199900</v>
      </c>
      <c r="G18" s="22">
        <f>SUM(G17:G17)</f>
        <v>199900</v>
      </c>
      <c r="H18" s="21" t="s">
        <v>0</v>
      </c>
    </row>
    <row r="19" spans="1:8" ht="46.5" customHeight="1" x14ac:dyDescent="0.2">
      <c r="A19" s="86" t="s">
        <v>41</v>
      </c>
      <c r="B19" s="48" t="s">
        <v>36</v>
      </c>
      <c r="C19" s="92" t="s">
        <v>14</v>
      </c>
      <c r="D19" s="39" t="s">
        <v>8</v>
      </c>
      <c r="E19" s="24">
        <v>940822</v>
      </c>
      <c r="F19" s="24">
        <v>440822</v>
      </c>
      <c r="G19" s="24">
        <v>440822</v>
      </c>
      <c r="H19" s="23"/>
    </row>
    <row r="20" spans="1:8" ht="27.75" customHeight="1" x14ac:dyDescent="0.2">
      <c r="A20" s="87"/>
      <c r="B20" s="48"/>
      <c r="C20" s="93"/>
      <c r="D20" s="21" t="s">
        <v>10</v>
      </c>
      <c r="E20" s="25">
        <f>E19</f>
        <v>940822</v>
      </c>
      <c r="F20" s="25">
        <f t="shared" ref="F20:G20" si="2">F19</f>
        <v>440822</v>
      </c>
      <c r="G20" s="25">
        <f t="shared" si="2"/>
        <v>440822</v>
      </c>
      <c r="H20" s="21"/>
    </row>
    <row r="21" spans="1:8" ht="42.75" customHeight="1" x14ac:dyDescent="0.2">
      <c r="A21" s="97" t="s">
        <v>63</v>
      </c>
      <c r="B21" s="48" t="s">
        <v>35</v>
      </c>
      <c r="C21" s="98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80"/>
      <c r="B22" s="48"/>
      <c r="C22" s="80"/>
      <c r="D22" s="21" t="s">
        <v>10</v>
      </c>
      <c r="E22" s="22">
        <f>E21</f>
        <v>5000</v>
      </c>
      <c r="F22" s="22">
        <f t="shared" ref="F22:G22" si="3">F21</f>
        <v>0</v>
      </c>
      <c r="G22" s="22">
        <f t="shared" si="3"/>
        <v>0</v>
      </c>
      <c r="H22" s="21"/>
    </row>
    <row r="23" spans="1:8" ht="42.75" customHeight="1" x14ac:dyDescent="0.2">
      <c r="A23" s="11">
        <v>3</v>
      </c>
      <c r="B23" s="91" t="s">
        <v>43</v>
      </c>
      <c r="C23" s="53" t="s">
        <v>14</v>
      </c>
      <c r="D23" s="26" t="s">
        <v>6</v>
      </c>
      <c r="E23" s="27">
        <f>E25</f>
        <v>344983</v>
      </c>
      <c r="F23" s="27">
        <f t="shared" ref="F23:G23" si="4">F25</f>
        <v>379512</v>
      </c>
      <c r="G23" s="27">
        <f t="shared" si="4"/>
        <v>414627</v>
      </c>
      <c r="H23" s="26"/>
    </row>
    <row r="24" spans="1:8" ht="14.45" customHeight="1" x14ac:dyDescent="0.2">
      <c r="A24" s="14" t="s">
        <v>0</v>
      </c>
      <c r="B24" s="47"/>
      <c r="C24" s="54"/>
      <c r="D24" s="15" t="s">
        <v>10</v>
      </c>
      <c r="E24" s="16">
        <f>SUM(E23:E23)</f>
        <v>344983</v>
      </c>
      <c r="F24" s="16">
        <f>SUM(F23:F23)</f>
        <v>379512</v>
      </c>
      <c r="G24" s="16">
        <f>SUM(G23:G23)</f>
        <v>414627</v>
      </c>
      <c r="H24" s="15" t="s">
        <v>0</v>
      </c>
    </row>
    <row r="25" spans="1:8" ht="42.75" customHeight="1" x14ac:dyDescent="0.2">
      <c r="A25" s="28" t="s">
        <v>42</v>
      </c>
      <c r="B25" s="1" t="s">
        <v>15</v>
      </c>
      <c r="C25" s="55" t="s">
        <v>14</v>
      </c>
      <c r="D25" s="12" t="s">
        <v>6</v>
      </c>
      <c r="E25" s="19">
        <v>344983</v>
      </c>
      <c r="F25" s="19">
        <v>379512</v>
      </c>
      <c r="G25" s="19">
        <v>414627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55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56"/>
      <c r="D27" s="21" t="s">
        <v>10</v>
      </c>
      <c r="E27" s="22">
        <f>SUM(E25:E26)</f>
        <v>344983</v>
      </c>
      <c r="F27" s="22">
        <f>SUM(F25:F26)</f>
        <v>379512</v>
      </c>
      <c r="G27" s="22">
        <f>SUM(G25:G26)</f>
        <v>414627</v>
      </c>
      <c r="H27" s="21" t="s">
        <v>0</v>
      </c>
    </row>
    <row r="28" spans="1:8" ht="0.75" customHeight="1" x14ac:dyDescent="0.2">
      <c r="A28" s="29" t="s">
        <v>18</v>
      </c>
      <c r="B28" s="90" t="s">
        <v>17</v>
      </c>
      <c r="C28" s="53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88"/>
      <c r="C29" s="53"/>
      <c r="D29" s="12" t="s">
        <v>8</v>
      </c>
      <c r="E29" s="13">
        <f>E32</f>
        <v>15000</v>
      </c>
      <c r="F29" s="13">
        <f t="shared" ref="F29:G29" si="5">F32</f>
        <v>15000</v>
      </c>
      <c r="G29" s="13">
        <f t="shared" si="5"/>
        <v>15000</v>
      </c>
      <c r="H29" s="12" t="s">
        <v>13</v>
      </c>
    </row>
    <row r="30" spans="1:8" ht="15" x14ac:dyDescent="0.2">
      <c r="A30" s="31"/>
      <c r="B30" s="89"/>
      <c r="C30" s="54"/>
      <c r="D30" s="15" t="s">
        <v>10</v>
      </c>
      <c r="E30" s="16">
        <f>SUM(E28:E29)</f>
        <v>15000</v>
      </c>
      <c r="F30" s="16">
        <f>SUM(F28:F29)</f>
        <v>15000</v>
      </c>
      <c r="G30" s="16">
        <f>SUM(G28:G29)</f>
        <v>15000</v>
      </c>
      <c r="H30" s="15" t="s">
        <v>0</v>
      </c>
    </row>
    <row r="31" spans="1:8" ht="0.75" customHeight="1" x14ac:dyDescent="0.2">
      <c r="A31" s="32" t="s">
        <v>20</v>
      </c>
      <c r="B31" s="65" t="s">
        <v>19</v>
      </c>
      <c r="C31" s="55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44</v>
      </c>
      <c r="B32" s="65"/>
      <c r="C32" s="55"/>
      <c r="D32" s="12" t="s">
        <v>8</v>
      </c>
      <c r="E32" s="19">
        <v>15000</v>
      </c>
      <c r="F32" s="19">
        <v>15000</v>
      </c>
      <c r="G32" s="19">
        <v>15000</v>
      </c>
      <c r="H32" s="18" t="s">
        <v>13</v>
      </c>
    </row>
    <row r="33" spans="1:8" ht="0.75" customHeight="1" x14ac:dyDescent="0.2">
      <c r="A33" s="32"/>
      <c r="B33" s="65"/>
      <c r="C33" s="55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66"/>
      <c r="C34" s="56"/>
      <c r="D34" s="21" t="s">
        <v>10</v>
      </c>
      <c r="E34" s="22">
        <f>SUM(E31:E33)</f>
        <v>15000</v>
      </c>
      <c r="F34" s="22">
        <f>SUM(F31:F33)</f>
        <v>15000</v>
      </c>
      <c r="G34" s="22">
        <f>SUM(G31:G33)</f>
        <v>15000</v>
      </c>
      <c r="H34" s="21" t="s">
        <v>0</v>
      </c>
    </row>
    <row r="35" spans="1:8" ht="46.5" customHeight="1" x14ac:dyDescent="0.2">
      <c r="A35" s="30">
        <v>5</v>
      </c>
      <c r="B35" s="88" t="s">
        <v>45</v>
      </c>
      <c r="C35" s="53" t="s">
        <v>14</v>
      </c>
      <c r="D35" s="12" t="s">
        <v>8</v>
      </c>
      <c r="E35" s="13">
        <f>E37</f>
        <v>50000</v>
      </c>
      <c r="F35" s="13">
        <f t="shared" ref="F35:G35" si="6">F37</f>
        <v>50000</v>
      </c>
      <c r="G35" s="13">
        <f t="shared" si="6"/>
        <v>50000</v>
      </c>
      <c r="H35" s="12" t="s">
        <v>13</v>
      </c>
    </row>
    <row r="36" spans="1:8" ht="15" x14ac:dyDescent="0.2">
      <c r="A36" s="31"/>
      <c r="B36" s="89"/>
      <c r="C36" s="54"/>
      <c r="D36" s="15" t="s">
        <v>10</v>
      </c>
      <c r="E36" s="16">
        <f>SUM(E35:E35)</f>
        <v>50000</v>
      </c>
      <c r="F36" s="16">
        <f>SUM(F35:F35)</f>
        <v>50000</v>
      </c>
      <c r="G36" s="16">
        <f>SUM(G35:G35)</f>
        <v>50000</v>
      </c>
      <c r="H36" s="15" t="s">
        <v>0</v>
      </c>
    </row>
    <row r="37" spans="1:8" ht="48.75" customHeight="1" x14ac:dyDescent="0.2">
      <c r="A37" s="32" t="s">
        <v>48</v>
      </c>
      <c r="B37" s="46" t="s">
        <v>21</v>
      </c>
      <c r="C37" s="55" t="s">
        <v>14</v>
      </c>
      <c r="D37" s="12" t="s">
        <v>8</v>
      </c>
      <c r="E37" s="19">
        <v>50000</v>
      </c>
      <c r="F37" s="19">
        <v>50000</v>
      </c>
      <c r="G37" s="19">
        <v>50000</v>
      </c>
      <c r="H37" s="18" t="s">
        <v>13</v>
      </c>
    </row>
    <row r="38" spans="1:8" ht="18.75" customHeight="1" x14ac:dyDescent="0.2">
      <c r="A38" s="33"/>
      <c r="B38" s="70"/>
      <c r="C38" s="56"/>
      <c r="D38" s="21" t="s">
        <v>10</v>
      </c>
      <c r="E38" s="22">
        <f>SUM(E37:E37)</f>
        <v>50000</v>
      </c>
      <c r="F38" s="22">
        <f>SUM(F37:F37)</f>
        <v>50000</v>
      </c>
      <c r="G38" s="22">
        <f>SUM(G37:G37)</f>
        <v>50000</v>
      </c>
      <c r="H38" s="21" t="s">
        <v>0</v>
      </c>
    </row>
    <row r="39" spans="1:8" ht="42.75" customHeight="1" x14ac:dyDescent="0.2">
      <c r="A39" s="29" t="s">
        <v>24</v>
      </c>
      <c r="B39" s="57" t="s">
        <v>49</v>
      </c>
      <c r="C39" s="53" t="s">
        <v>14</v>
      </c>
      <c r="D39" s="12" t="s">
        <v>8</v>
      </c>
      <c r="E39" s="13">
        <f>E47+E51+E43+E45+E53+E49+E41</f>
        <v>4815532.99</v>
      </c>
      <c r="F39" s="13">
        <f t="shared" ref="F39:G39" si="7">F47+F51+F43+F45+F53+F49+F41</f>
        <v>2850100</v>
      </c>
      <c r="G39" s="13">
        <f t="shared" si="7"/>
        <v>2953225</v>
      </c>
      <c r="H39" s="12" t="s">
        <v>13</v>
      </c>
    </row>
    <row r="40" spans="1:8" ht="19.5" customHeight="1" x14ac:dyDescent="0.2">
      <c r="A40" s="29"/>
      <c r="B40" s="57"/>
      <c r="C40" s="53"/>
      <c r="D40" s="15" t="s">
        <v>10</v>
      </c>
      <c r="E40" s="16">
        <f>SUM(E39:E39)</f>
        <v>4815532.99</v>
      </c>
      <c r="F40" s="16">
        <f>SUM(F39:F39)</f>
        <v>2850100</v>
      </c>
      <c r="G40" s="16">
        <f>SUM(G39:G39)</f>
        <v>2953225</v>
      </c>
      <c r="H40" s="15" t="s">
        <v>0</v>
      </c>
    </row>
    <row r="41" spans="1:8" ht="32.25" customHeight="1" x14ac:dyDescent="0.2">
      <c r="A41" s="105" t="s">
        <v>50</v>
      </c>
      <c r="B41" s="42" t="s">
        <v>67</v>
      </c>
      <c r="C41" s="106" t="s">
        <v>14</v>
      </c>
      <c r="D41" s="12" t="s">
        <v>8</v>
      </c>
      <c r="E41" s="24">
        <v>800000</v>
      </c>
      <c r="F41" s="24">
        <v>0</v>
      </c>
      <c r="G41" s="24">
        <v>0</v>
      </c>
      <c r="H41" s="15"/>
    </row>
    <row r="42" spans="1:8" ht="19.5" customHeight="1" x14ac:dyDescent="0.2">
      <c r="A42" s="31"/>
      <c r="B42" s="103"/>
      <c r="C42" s="104"/>
      <c r="D42" s="21" t="s">
        <v>10</v>
      </c>
      <c r="E42" s="22">
        <f>E41</f>
        <v>800000</v>
      </c>
      <c r="F42" s="22">
        <f t="shared" ref="F42:G42" si="8">F41</f>
        <v>0</v>
      </c>
      <c r="G42" s="22">
        <f t="shared" si="8"/>
        <v>0</v>
      </c>
      <c r="H42" s="15"/>
    </row>
    <row r="43" spans="1:8" ht="46.5" customHeight="1" x14ac:dyDescent="0.2">
      <c r="A43" s="107" t="s">
        <v>51</v>
      </c>
      <c r="B43" s="99" t="s">
        <v>26</v>
      </c>
      <c r="C43" s="101" t="s">
        <v>14</v>
      </c>
      <c r="D43" s="12" t="s">
        <v>8</v>
      </c>
      <c r="E43" s="24">
        <v>80000</v>
      </c>
      <c r="F43" s="24">
        <v>0</v>
      </c>
      <c r="G43" s="24">
        <v>0</v>
      </c>
      <c r="H43" s="21"/>
    </row>
    <row r="44" spans="1:8" ht="36.75" customHeight="1" x14ac:dyDescent="0.2">
      <c r="A44" s="102"/>
      <c r="B44" s="100"/>
      <c r="C44" s="102"/>
      <c r="D44" s="21" t="s">
        <v>10</v>
      </c>
      <c r="E44" s="22">
        <f>E43</f>
        <v>80000</v>
      </c>
      <c r="F44" s="22">
        <f>F43</f>
        <v>0</v>
      </c>
      <c r="G44" s="22">
        <f>G43</f>
        <v>0</v>
      </c>
      <c r="H44" s="21"/>
    </row>
    <row r="45" spans="1:8" ht="69" customHeight="1" x14ac:dyDescent="0.2">
      <c r="A45" s="94" t="s">
        <v>52</v>
      </c>
      <c r="B45" s="81" t="s">
        <v>59</v>
      </c>
      <c r="C45" s="79" t="s">
        <v>14</v>
      </c>
      <c r="D45" s="12" t="s">
        <v>8</v>
      </c>
      <c r="E45" s="24">
        <v>15000</v>
      </c>
      <c r="F45" s="24">
        <v>0</v>
      </c>
      <c r="G45" s="24">
        <v>0</v>
      </c>
      <c r="H45" s="21"/>
    </row>
    <row r="46" spans="1:8" ht="49.5" customHeight="1" x14ac:dyDescent="0.2">
      <c r="A46" s="95"/>
      <c r="B46" s="82"/>
      <c r="C46" s="80"/>
      <c r="D46" s="21" t="s">
        <v>10</v>
      </c>
      <c r="E46" s="22">
        <f>E45</f>
        <v>15000</v>
      </c>
      <c r="F46" s="22">
        <f t="shared" ref="F46:G46" si="9">F45</f>
        <v>0</v>
      </c>
      <c r="G46" s="22">
        <f t="shared" si="9"/>
        <v>0</v>
      </c>
      <c r="H46" s="21"/>
    </row>
    <row r="47" spans="1:8" ht="45" x14ac:dyDescent="0.2">
      <c r="A47" s="85" t="s">
        <v>58</v>
      </c>
      <c r="B47" s="46" t="s">
        <v>22</v>
      </c>
      <c r="C47" s="78" t="s">
        <v>14</v>
      </c>
      <c r="D47" s="12" t="s">
        <v>8</v>
      </c>
      <c r="E47" s="19">
        <v>2685771</v>
      </c>
      <c r="F47" s="19">
        <v>2105322</v>
      </c>
      <c r="G47" s="19">
        <v>2208447</v>
      </c>
      <c r="H47" s="18" t="s">
        <v>13</v>
      </c>
    </row>
    <row r="48" spans="1:8" ht="14.25" x14ac:dyDescent="0.2">
      <c r="A48" s="85"/>
      <c r="B48" s="46"/>
      <c r="C48" s="78"/>
      <c r="D48" s="21" t="s">
        <v>10</v>
      </c>
      <c r="E48" s="22">
        <f>SUM(E47:E47)</f>
        <v>2685771</v>
      </c>
      <c r="F48" s="22">
        <f>SUM(F47:F47)</f>
        <v>2105322</v>
      </c>
      <c r="G48" s="22">
        <f>SUM(G47:G47)</f>
        <v>2208447</v>
      </c>
      <c r="H48" s="21" t="s">
        <v>0</v>
      </c>
    </row>
    <row r="49" spans="1:8" ht="45" x14ac:dyDescent="0.2">
      <c r="A49" s="94" t="s">
        <v>60</v>
      </c>
      <c r="B49" s="69" t="s">
        <v>66</v>
      </c>
      <c r="C49" s="78" t="s">
        <v>14</v>
      </c>
      <c r="D49" s="12" t="s">
        <v>8</v>
      </c>
      <c r="E49" s="24">
        <v>400000</v>
      </c>
      <c r="F49" s="22"/>
      <c r="G49" s="22"/>
      <c r="H49" s="21"/>
    </row>
    <row r="50" spans="1:8" ht="14.25" x14ac:dyDescent="0.2">
      <c r="A50" s="95"/>
      <c r="B50" s="96"/>
      <c r="C50" s="78"/>
      <c r="D50" s="21" t="s">
        <v>10</v>
      </c>
      <c r="E50" s="22">
        <f>E49</f>
        <v>400000</v>
      </c>
      <c r="F50" s="22">
        <f t="shared" ref="F50:G50" si="10">F49</f>
        <v>0</v>
      </c>
      <c r="G50" s="22">
        <f t="shared" si="10"/>
        <v>0</v>
      </c>
      <c r="H50" s="21"/>
    </row>
    <row r="51" spans="1:8" ht="45" x14ac:dyDescent="0.2">
      <c r="A51" s="85" t="s">
        <v>68</v>
      </c>
      <c r="B51" s="68" t="s">
        <v>23</v>
      </c>
      <c r="C51" s="67" t="s">
        <v>14</v>
      </c>
      <c r="D51" s="12" t="s">
        <v>8</v>
      </c>
      <c r="E51" s="19">
        <v>834761.99</v>
      </c>
      <c r="F51" s="19">
        <v>744778</v>
      </c>
      <c r="G51" s="19">
        <v>744778</v>
      </c>
      <c r="H51" s="18" t="s">
        <v>13</v>
      </c>
    </row>
    <row r="52" spans="1:8" ht="12.75" customHeight="1" x14ac:dyDescent="0.2">
      <c r="A52" s="85"/>
      <c r="B52" s="68"/>
      <c r="C52" s="45"/>
      <c r="D52" s="21" t="s">
        <v>10</v>
      </c>
      <c r="E52" s="22">
        <f>SUM(E51:E51)</f>
        <v>834761.99</v>
      </c>
      <c r="F52" s="22">
        <f>SUM(F51:F51)</f>
        <v>744778</v>
      </c>
      <c r="G52" s="22">
        <f>SUM(G51:G51)</f>
        <v>744778</v>
      </c>
      <c r="H52" s="21" t="s">
        <v>0</v>
      </c>
    </row>
    <row r="53" spans="1:8" ht="45" hidden="1" x14ac:dyDescent="0.2">
      <c r="A53" s="79" t="s">
        <v>60</v>
      </c>
      <c r="B53" s="83" t="s">
        <v>61</v>
      </c>
      <c r="C53" s="45" t="s">
        <v>14</v>
      </c>
      <c r="D53" s="12" t="s">
        <v>8</v>
      </c>
      <c r="E53" s="24">
        <v>0</v>
      </c>
      <c r="F53" s="24">
        <v>0</v>
      </c>
      <c r="G53" s="24">
        <v>0</v>
      </c>
      <c r="H53" s="21"/>
    </row>
    <row r="54" spans="1:8" ht="14.25" hidden="1" x14ac:dyDescent="0.2">
      <c r="A54" s="80"/>
      <c r="B54" s="84"/>
      <c r="C54" s="45"/>
      <c r="D54" s="21" t="s">
        <v>10</v>
      </c>
      <c r="E54" s="22">
        <f>E53</f>
        <v>0</v>
      </c>
      <c r="F54" s="22">
        <f t="shared" ref="F54:G54" si="11">F53</f>
        <v>0</v>
      </c>
      <c r="G54" s="22">
        <f t="shared" si="11"/>
        <v>0</v>
      </c>
      <c r="H54" s="21"/>
    </row>
    <row r="55" spans="1:8" ht="51" customHeight="1" x14ac:dyDescent="0.2">
      <c r="A55" s="73" t="s">
        <v>29</v>
      </c>
      <c r="B55" s="71" t="s">
        <v>27</v>
      </c>
      <c r="C55" s="72" t="s">
        <v>14</v>
      </c>
      <c r="D55" s="12" t="s">
        <v>8</v>
      </c>
      <c r="E55" s="13">
        <f>E57</f>
        <v>10000</v>
      </c>
      <c r="F55" s="13">
        <f t="shared" ref="F55:G55" si="12">F57</f>
        <v>0</v>
      </c>
      <c r="G55" s="13">
        <f t="shared" si="12"/>
        <v>0</v>
      </c>
      <c r="H55" s="12" t="s">
        <v>13</v>
      </c>
    </row>
    <row r="56" spans="1:8" ht="15" x14ac:dyDescent="0.2">
      <c r="A56" s="74"/>
      <c r="B56" s="71"/>
      <c r="C56" s="72"/>
      <c r="D56" s="15" t="s">
        <v>10</v>
      </c>
      <c r="E56" s="16">
        <f>SUM(E55:E55)</f>
        <v>10000</v>
      </c>
      <c r="F56" s="16">
        <f>SUM(F55:F55)</f>
        <v>0</v>
      </c>
      <c r="G56" s="16">
        <f>SUM(G55:G55)</f>
        <v>0</v>
      </c>
      <c r="H56" s="15" t="s">
        <v>0</v>
      </c>
    </row>
    <row r="57" spans="1:8" ht="81" customHeight="1" x14ac:dyDescent="0.2">
      <c r="A57" s="34" t="s">
        <v>31</v>
      </c>
      <c r="B57" s="69" t="s">
        <v>28</v>
      </c>
      <c r="C57" s="35" t="s">
        <v>14</v>
      </c>
      <c r="D57" s="12" t="s">
        <v>8</v>
      </c>
      <c r="E57" s="24">
        <v>10000</v>
      </c>
      <c r="F57" s="24">
        <v>0</v>
      </c>
      <c r="G57" s="24">
        <v>0</v>
      </c>
      <c r="H57" s="21"/>
    </row>
    <row r="58" spans="1:8" ht="39" customHeight="1" x14ac:dyDescent="0.2">
      <c r="A58" s="33"/>
      <c r="B58" s="70"/>
      <c r="C58" s="36"/>
      <c r="D58" s="21" t="s">
        <v>10</v>
      </c>
      <c r="E58" s="22">
        <f>E57</f>
        <v>10000</v>
      </c>
      <c r="F58" s="22">
        <f t="shared" ref="F58:G58" si="13">F57</f>
        <v>0</v>
      </c>
      <c r="G58" s="22">
        <f t="shared" si="13"/>
        <v>0</v>
      </c>
      <c r="H58" s="21"/>
    </row>
    <row r="59" spans="1:8" ht="46.5" customHeight="1" x14ac:dyDescent="0.2">
      <c r="A59" s="75" t="s">
        <v>33</v>
      </c>
      <c r="B59" s="57" t="s">
        <v>30</v>
      </c>
      <c r="C59" s="53" t="s">
        <v>14</v>
      </c>
      <c r="D59" s="12" t="s">
        <v>8</v>
      </c>
      <c r="E59" s="13">
        <f>E61</f>
        <v>20000</v>
      </c>
      <c r="F59" s="13">
        <f t="shared" ref="F59:G59" si="14">F61</f>
        <v>0</v>
      </c>
      <c r="G59" s="13">
        <f t="shared" si="14"/>
        <v>0</v>
      </c>
      <c r="H59" s="12" t="s">
        <v>13</v>
      </c>
    </row>
    <row r="60" spans="1:8" ht="13.5" customHeight="1" x14ac:dyDescent="0.2">
      <c r="A60" s="76"/>
      <c r="B60" s="77"/>
      <c r="C60" s="54"/>
      <c r="D60" s="15" t="s">
        <v>10</v>
      </c>
      <c r="E60" s="16">
        <f>SUM(E59:E59)</f>
        <v>20000</v>
      </c>
      <c r="F60" s="16">
        <f>SUM(F59:F59)</f>
        <v>0</v>
      </c>
      <c r="G60" s="16">
        <f>SUM(G59:G59)</f>
        <v>0</v>
      </c>
      <c r="H60" s="15" t="s">
        <v>0</v>
      </c>
    </row>
    <row r="61" spans="1:8" ht="48" customHeight="1" x14ac:dyDescent="0.2">
      <c r="A61" s="34" t="s">
        <v>34</v>
      </c>
      <c r="B61" s="69" t="s">
        <v>32</v>
      </c>
      <c r="C61" s="35" t="s">
        <v>14</v>
      </c>
      <c r="D61" s="12" t="s">
        <v>8</v>
      </c>
      <c r="E61" s="24">
        <v>20000</v>
      </c>
      <c r="F61" s="24">
        <v>0</v>
      </c>
      <c r="G61" s="37">
        <v>0</v>
      </c>
      <c r="H61" s="38"/>
    </row>
    <row r="62" spans="1:8" ht="22.5" customHeight="1" x14ac:dyDescent="0.2">
      <c r="A62" s="33"/>
      <c r="B62" s="70"/>
      <c r="C62" s="36"/>
      <c r="D62" s="21" t="s">
        <v>10</v>
      </c>
      <c r="E62" s="22">
        <f>E61</f>
        <v>20000</v>
      </c>
      <c r="F62" s="22">
        <f t="shared" ref="F62:G62" si="15">F61</f>
        <v>0</v>
      </c>
      <c r="G62" s="22">
        <f t="shared" si="15"/>
        <v>0</v>
      </c>
      <c r="H62" s="21"/>
    </row>
    <row r="63" spans="1:8" ht="45" x14ac:dyDescent="0.2">
      <c r="A63" s="73" t="s">
        <v>54</v>
      </c>
      <c r="B63" s="57" t="s">
        <v>53</v>
      </c>
      <c r="C63" s="53" t="s">
        <v>14</v>
      </c>
      <c r="D63" s="12" t="s">
        <v>8</v>
      </c>
      <c r="E63" s="13">
        <f>E66</f>
        <v>60000</v>
      </c>
      <c r="F63" s="13">
        <f t="shared" ref="F63:G63" si="16">F66</f>
        <v>0</v>
      </c>
      <c r="G63" s="13">
        <f t="shared" si="16"/>
        <v>0</v>
      </c>
      <c r="H63" s="12" t="s">
        <v>13</v>
      </c>
    </row>
    <row r="64" spans="1:8" ht="19.5" customHeight="1" x14ac:dyDescent="0.2">
      <c r="A64" s="74"/>
      <c r="B64" s="70"/>
      <c r="C64" s="54"/>
      <c r="D64" s="15" t="s">
        <v>10</v>
      </c>
      <c r="E64" s="16">
        <f>SUM(E63:E63)</f>
        <v>60000</v>
      </c>
      <c r="F64" s="16">
        <f>SUM(F63:F63)</f>
        <v>0</v>
      </c>
      <c r="G64" s="16">
        <f>SUM(G63:G63)</f>
        <v>0</v>
      </c>
      <c r="H64" s="15" t="s">
        <v>0</v>
      </c>
    </row>
    <row r="65" spans="1:8" ht="47.25" customHeight="1" x14ac:dyDescent="0.2">
      <c r="A65" s="34" t="s">
        <v>55</v>
      </c>
      <c r="B65" s="64" t="s">
        <v>56</v>
      </c>
      <c r="C65" s="55" t="s">
        <v>14</v>
      </c>
      <c r="D65" s="18" t="s">
        <v>6</v>
      </c>
      <c r="E65" s="19">
        <v>0</v>
      </c>
      <c r="F65" s="19">
        <v>0</v>
      </c>
      <c r="G65" s="19">
        <v>0</v>
      </c>
      <c r="H65" s="18" t="s">
        <v>0</v>
      </c>
    </row>
    <row r="66" spans="1:8" ht="45" x14ac:dyDescent="0.2">
      <c r="A66" s="32"/>
      <c r="B66" s="65"/>
      <c r="C66" s="55"/>
      <c r="D66" s="18" t="s">
        <v>8</v>
      </c>
      <c r="E66" s="19">
        <v>60000</v>
      </c>
      <c r="F66" s="19">
        <v>0</v>
      </c>
      <c r="G66" s="19">
        <v>0</v>
      </c>
      <c r="H66" s="18" t="s">
        <v>13</v>
      </c>
    </row>
    <row r="67" spans="1:8" ht="33" customHeight="1" x14ac:dyDescent="0.2">
      <c r="A67" s="33"/>
      <c r="B67" s="66"/>
      <c r="C67" s="56"/>
      <c r="D67" s="21" t="s">
        <v>10</v>
      </c>
      <c r="E67" s="22">
        <f>SUM(E65:E66)</f>
        <v>60000</v>
      </c>
      <c r="F67" s="22">
        <f>SUM(F65:F66)</f>
        <v>0</v>
      </c>
      <c r="G67" s="22">
        <f>SUM(G65:G66)</f>
        <v>0</v>
      </c>
      <c r="H67" s="21" t="s">
        <v>0</v>
      </c>
    </row>
  </sheetData>
  <mergeCells count="69">
    <mergeCell ref="C49:C50"/>
    <mergeCell ref="B49:B50"/>
    <mergeCell ref="A17:A18"/>
    <mergeCell ref="A21:A22"/>
    <mergeCell ref="C21:C22"/>
    <mergeCell ref="A51:A52"/>
    <mergeCell ref="C25:C27"/>
    <mergeCell ref="A19:A20"/>
    <mergeCell ref="C31:C34"/>
    <mergeCell ref="C35:C36"/>
    <mergeCell ref="B31:B34"/>
    <mergeCell ref="B35:B36"/>
    <mergeCell ref="C23:C24"/>
    <mergeCell ref="C28:C30"/>
    <mergeCell ref="B28:B30"/>
    <mergeCell ref="B21:B22"/>
    <mergeCell ref="B23:B24"/>
    <mergeCell ref="B19:B20"/>
    <mergeCell ref="C19:C20"/>
    <mergeCell ref="A49:A50"/>
    <mergeCell ref="A55:A56"/>
    <mergeCell ref="C37:C38"/>
    <mergeCell ref="A47:A48"/>
    <mergeCell ref="C47:C48"/>
    <mergeCell ref="C39:C40"/>
    <mergeCell ref="B39:B40"/>
    <mergeCell ref="B47:B48"/>
    <mergeCell ref="C41:C42"/>
    <mergeCell ref="B37:B38"/>
    <mergeCell ref="A45:A46"/>
    <mergeCell ref="B45:B46"/>
    <mergeCell ref="C45:C46"/>
    <mergeCell ref="A53:A54"/>
    <mergeCell ref="B53:B54"/>
    <mergeCell ref="C53:C54"/>
    <mergeCell ref="A63:A64"/>
    <mergeCell ref="A59:A60"/>
    <mergeCell ref="B59:B60"/>
    <mergeCell ref="C59:C60"/>
    <mergeCell ref="B61:B62"/>
    <mergeCell ref="B65:B67"/>
    <mergeCell ref="C51:C52"/>
    <mergeCell ref="C63:C64"/>
    <mergeCell ref="C65:C67"/>
    <mergeCell ref="B51:B52"/>
    <mergeCell ref="B57:B58"/>
    <mergeCell ref="B63:B64"/>
    <mergeCell ref="B55:B56"/>
    <mergeCell ref="C55:C56"/>
    <mergeCell ref="D2:H2"/>
    <mergeCell ref="A3:H3"/>
    <mergeCell ref="A4:A5"/>
    <mergeCell ref="B4:B5"/>
    <mergeCell ref="C4:C5"/>
    <mergeCell ref="D4:D5"/>
    <mergeCell ref="E4:G4"/>
    <mergeCell ref="H4:H5"/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  <mergeCell ref="C13:C14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2024-06-18T07:04:33Z</dcterms:modified>
</cp:coreProperties>
</file>