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'Лист1'!$A$1:$I$119</definedName>
  </definedNames>
  <calcPr fullCalcOnLoad="1"/>
</workbook>
</file>

<file path=xl/sharedStrings.xml><?xml version="1.0" encoding="utf-8"?>
<sst xmlns="http://schemas.openxmlformats.org/spreadsheetml/2006/main" count="488" uniqueCount="151">
  <si>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</si>
  <si>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</si>
  <si>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</si>
  <si>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</si>
  <si>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</si>
  <si>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</si>
  <si>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</si>
  <si>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</si>
  <si>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</si>
  <si>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</si>
  <si>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</si>
  <si>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</si>
  <si>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</si>
  <si>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</si>
  <si>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</si>
  <si>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</si>
  <si>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</si>
  <si>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</si>
  <si>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</si>
  <si>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</si>
  <si>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</si>
  <si>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</si>
  <si>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</si>
  <si>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</si>
  <si>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</si>
  <si>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</si>
  <si>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</si>
  <si>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</si>
  <si>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</si>
  <si>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</si>
  <si>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</si>
  <si>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</si>
  <si>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</si>
  <si>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</si>
  <si>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</si>
  <si>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</si>
  <si>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</si>
  <si>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</si>
  <si>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</si>
  <si>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</si>
  <si>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</si>
  <si>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</si>
  <si>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</si>
  <si>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</si>
  <si>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</si>
  <si>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</si>
  <si>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</si>
  <si>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</si>
  <si>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</si>
  <si>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</si>
  <si>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</si>
  <si>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</si>
  <si>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</si>
  <si>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</si>
  <si>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</si>
  <si>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</si>
  <si>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</si>
  <si>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</si>
  <si>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</si>
  <si>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</si>
  <si>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</si>
  <si>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</si>
  <si>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</si>
  <si>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</si>
  <si>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</si>
  <si>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</si>
  <si>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</si>
  <si>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</si>
  <si>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</si>
  <si>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</si>
  <si>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</si>
  <si>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</si>
  <si>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</si>
  <si>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</si>
  <si>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</si>
  <si>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</si>
  <si>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</si>
  <si>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</si>
  <si>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</si>
  <si>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</si>
  <si>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</si>
  <si>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</si>
  <si>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</si>
  <si>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</si>
  <si>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</si>
  <si>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</si>
  <si>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</si>
  <si>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</si>
  <si>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</si>
  <si>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</si>
  <si>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</si>
  <si>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</si>
  <si>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</si>
  <si>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</si>
  <si>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</si>
  <si>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</si>
  <si>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</si>
  <si>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</si>
  <si>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</si>
  <si>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60 0 00 05000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</si>
  <si>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</si>
  <si>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</si>
  <si>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</si>
  <si>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</si>
  <si>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</si>
  <si>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</si>
  <si>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</si>
  <si>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</si>
  <si>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</si>
  <si>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</si>
  <si>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</si>
  <si>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</si>
  <si>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</si>
  <si>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</si>
  <si>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</si>
  <si>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</si>
  <si>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</si>
  <si>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</si>
  <si>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</si>
  <si>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</si>
  <si>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</si>
  <si>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</si>
  <si>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</si>
  <si>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</si>
  <si>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</si>
  <si>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</si>
  <si>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</si>
  <si>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</si>
  <si>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</si>
  <si>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</si>
  <si>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</si>
  <si>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</si>
  <si>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</si>
  <si>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</si>
  <si>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</si>
  <si>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</si>
  <si>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</si>
  <si>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</si>
  <si>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</si>
  <si>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</si>
  <si>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</si>
  <si>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</si>
  <si>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</si>
  <si>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</si>
  <si>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</si>
  <si>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</si>
  <si>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</si>
  <si>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</si>
  <si>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СВОДНАЯ БЮДЖЕТНАЯ РОСПИСЬ МЕСТНОГО БЮДЖЕТА (РАСХОДЫ)</t>
  </si>
  <si>
    <t>НА 2018 ГОД И НА ПЛАНОВЫЙ ПЕРИОД 2019 И 2020 ГОДОВ</t>
  </si>
  <si>
    <t>С ИЗМЕНЕНИЯМИ ПО СОСТОЯНИЮ 01.03.2018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</si>
</sst>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vertical="top" wrapText="1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50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44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.75" customHeight="1">
      <c r="E1" s="20"/>
      <c r="G1" s="54"/>
      <c r="H1" s="54"/>
      <c r="I1" s="54"/>
      <c r="J1" s="19"/>
      <c r="L1" s="18"/>
      <c r="M1" s="18"/>
    </row>
    <row r="2" spans="1:17" ht="15.75">
      <c r="A2" s="55" t="s">
        <v>148</v>
      </c>
      <c r="B2" s="55"/>
      <c r="C2" s="55"/>
      <c r="D2" s="55"/>
      <c r="E2" s="55"/>
      <c r="F2" s="55"/>
      <c r="G2" s="55"/>
      <c r="H2" s="55"/>
      <c r="I2" s="55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4" t="s">
        <v>149</v>
      </c>
      <c r="B3" s="54"/>
      <c r="C3" s="54"/>
      <c r="D3" s="54"/>
      <c r="E3" s="54"/>
      <c r="F3" s="54"/>
      <c r="G3" s="54"/>
      <c r="H3" s="54"/>
      <c r="I3" s="54"/>
      <c r="J3" s="26"/>
      <c r="K3" s="26"/>
      <c r="L3" s="26"/>
      <c r="M3" s="26"/>
      <c r="N3" s="26"/>
      <c r="O3" s="26"/>
      <c r="P3" s="26"/>
      <c r="Q3" s="26"/>
    </row>
    <row r="4" spans="1:17" ht="15" customHeight="1">
      <c r="A4" s="56" t="s">
        <v>150</v>
      </c>
      <c r="B4" s="57"/>
      <c r="C4" s="57"/>
      <c r="D4" s="57"/>
      <c r="E4" s="57"/>
      <c r="F4" s="57"/>
      <c r="G4" s="57"/>
      <c r="H4" s="57"/>
      <c r="I4" s="57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83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109</v>
      </c>
      <c r="H6" s="39" t="s">
        <v>131</v>
      </c>
      <c r="I6" s="40" t="s">
        <v>132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82</v>
      </c>
      <c r="H7" s="39">
        <v>8</v>
      </c>
      <c r="I7" s="39">
        <v>9</v>
      </c>
    </row>
    <row r="8" spans="1:9" ht="31.5">
      <c r="A8" s="4" t="s">
        <v>105</v>
      </c>
      <c r="B8" s="5">
        <v>980</v>
      </c>
      <c r="C8" s="5"/>
      <c r="D8" s="3"/>
      <c r="E8" s="3"/>
      <c r="F8" s="3"/>
      <c r="G8" s="35">
        <f>G119</f>
        <v>4243899.1899999995</v>
      </c>
      <c r="H8" s="35">
        <f>H119</f>
        <v>3798696</v>
      </c>
      <c r="I8" s="35">
        <f>I119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2357400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2299900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139</v>
      </c>
      <c r="B11" s="5">
        <v>980</v>
      </c>
      <c r="C11" s="3" t="s">
        <v>10</v>
      </c>
      <c r="D11" s="3" t="s">
        <v>13</v>
      </c>
      <c r="E11" s="3" t="s">
        <v>138</v>
      </c>
      <c r="F11" s="3"/>
      <c r="G11" s="36">
        <f aca="true" t="shared" si="0" ref="G11:I12">G12</f>
        <v>496100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138</v>
      </c>
      <c r="F12" s="3" t="s">
        <v>16</v>
      </c>
      <c r="G12" s="36">
        <f t="shared" si="0"/>
        <v>496100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138</v>
      </c>
      <c r="F13" s="3" t="s">
        <v>18</v>
      </c>
      <c r="G13" s="36">
        <v>496100</v>
      </c>
      <c r="H13" s="52">
        <v>515500</v>
      </c>
      <c r="I13" s="52">
        <v>536400</v>
      </c>
    </row>
    <row r="14" spans="1:9" ht="51.75" customHeight="1">
      <c r="A14" s="6" t="s">
        <v>110</v>
      </c>
      <c r="B14" s="5">
        <v>980</v>
      </c>
      <c r="C14" s="3" t="s">
        <v>10</v>
      </c>
      <c r="D14" s="3" t="s">
        <v>13</v>
      </c>
      <c r="E14" s="3" t="s">
        <v>122</v>
      </c>
      <c r="F14" s="3"/>
      <c r="G14" s="36">
        <f>G16+G21+G24</f>
        <v>1803800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122</v>
      </c>
      <c r="F15" s="3"/>
      <c r="G15" s="36">
        <f>G16+G21+G24</f>
        <v>1803800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122</v>
      </c>
      <c r="F16" s="3" t="s">
        <v>16</v>
      </c>
      <c r="G16" s="36">
        <f>G17</f>
        <v>1302800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122</v>
      </c>
      <c r="F17" s="3" t="s">
        <v>18</v>
      </c>
      <c r="G17" s="36">
        <v>1302800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85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85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107</v>
      </c>
      <c r="B20" s="5"/>
      <c r="C20" s="3"/>
      <c r="D20" s="3"/>
      <c r="E20" s="3"/>
      <c r="F20" s="3" t="s">
        <v>106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122</v>
      </c>
      <c r="F21" s="3" t="s">
        <v>24</v>
      </c>
      <c r="G21" s="36">
        <f>G22</f>
        <v>438000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122</v>
      </c>
      <c r="F22" s="3" t="s">
        <v>26</v>
      </c>
      <c r="G22" s="36">
        <v>438000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85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122</v>
      </c>
      <c r="F24" s="3" t="s">
        <v>30</v>
      </c>
      <c r="G24" s="36">
        <f>G25</f>
        <v>63000</v>
      </c>
      <c r="H24" s="37">
        <f>H25</f>
        <v>63000</v>
      </c>
      <c r="I24" s="37">
        <f>I25</f>
        <v>58000</v>
      </c>
    </row>
    <row r="25" spans="1:9" ht="33.75" customHeight="1">
      <c r="A25" s="21" t="s">
        <v>111</v>
      </c>
      <c r="B25" s="5">
        <v>980</v>
      </c>
      <c r="C25" s="3" t="s">
        <v>10</v>
      </c>
      <c r="D25" s="3" t="s">
        <v>13</v>
      </c>
      <c r="E25" s="3" t="s">
        <v>122</v>
      </c>
      <c r="F25" s="3" t="s">
        <v>84</v>
      </c>
      <c r="G25" s="36">
        <v>63000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86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107</v>
      </c>
      <c r="B27" s="5"/>
      <c r="C27" s="3"/>
      <c r="D27" s="3"/>
      <c r="E27" s="3"/>
      <c r="F27" s="3" t="s">
        <v>106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87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88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89</v>
      </c>
      <c r="F31" s="9"/>
      <c r="G31" s="35">
        <f>G32</f>
        <v>2500</v>
      </c>
      <c r="H31" s="42"/>
      <c r="I31" s="42"/>
    </row>
    <row r="32" spans="1:9" ht="93" customHeight="1">
      <c r="A32" s="7" t="s">
        <v>112</v>
      </c>
      <c r="B32" s="5">
        <v>980</v>
      </c>
      <c r="C32" s="9" t="s">
        <v>10</v>
      </c>
      <c r="D32" s="3" t="s">
        <v>32</v>
      </c>
      <c r="E32" s="3" t="s">
        <v>135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135</v>
      </c>
      <c r="F33" s="3" t="s">
        <v>104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135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20000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90</v>
      </c>
      <c r="F36" s="3"/>
      <c r="G36" s="36">
        <f>G37</f>
        <v>20000</v>
      </c>
      <c r="H36" s="42"/>
      <c r="I36" s="42"/>
    </row>
    <row r="37" spans="1:9" ht="21.75" customHeight="1">
      <c r="A37" s="6" t="s">
        <v>113</v>
      </c>
      <c r="B37" s="5">
        <v>980</v>
      </c>
      <c r="C37" s="3" t="s">
        <v>10</v>
      </c>
      <c r="D37" s="3" t="s">
        <v>40</v>
      </c>
      <c r="E37" s="3" t="s">
        <v>133</v>
      </c>
      <c r="F37" s="3"/>
      <c r="G37" s="36">
        <f>G38</f>
        <v>20000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133</v>
      </c>
      <c r="F38" s="3" t="s">
        <v>30</v>
      </c>
      <c r="G38" s="36">
        <f>G39</f>
        <v>20000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133</v>
      </c>
      <c r="F39" s="3" t="s">
        <v>37</v>
      </c>
      <c r="G39" s="36">
        <v>20000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35000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91</v>
      </c>
      <c r="F41" s="3"/>
      <c r="G41" s="36">
        <f t="shared" si="1"/>
        <v>35000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114</v>
      </c>
      <c r="B42" s="5">
        <v>980</v>
      </c>
      <c r="C42" s="3" t="s">
        <v>10</v>
      </c>
      <c r="D42" s="3" t="s">
        <v>43</v>
      </c>
      <c r="E42" s="3" t="s">
        <v>123</v>
      </c>
      <c r="F42" s="3"/>
      <c r="G42" s="36">
        <f t="shared" si="1"/>
        <v>35000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123</v>
      </c>
      <c r="F43" s="3" t="s">
        <v>24</v>
      </c>
      <c r="G43" s="36">
        <f t="shared" si="1"/>
        <v>35000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123</v>
      </c>
      <c r="F44" s="3" t="s">
        <v>26</v>
      </c>
      <c r="G44" s="36">
        <v>35000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92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159997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159997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137</v>
      </c>
      <c r="B48" s="5">
        <v>980</v>
      </c>
      <c r="C48" s="3" t="s">
        <v>46</v>
      </c>
      <c r="D48" s="3" t="s">
        <v>48</v>
      </c>
      <c r="E48" s="14" t="s">
        <v>136</v>
      </c>
      <c r="F48" s="3"/>
      <c r="G48" s="36">
        <f>G49+G54</f>
        <v>159997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136</v>
      </c>
      <c r="F49" s="3" t="s">
        <v>16</v>
      </c>
      <c r="G49" s="36">
        <f>G50</f>
        <v>153497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136</v>
      </c>
      <c r="F50" s="3" t="s">
        <v>18</v>
      </c>
      <c r="G50" s="36">
        <v>153497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136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108</v>
      </c>
      <c r="B52" s="5"/>
      <c r="C52" s="3" t="s">
        <v>46</v>
      </c>
      <c r="D52" s="3" t="s">
        <v>48</v>
      </c>
      <c r="E52" s="14" t="s">
        <v>136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107</v>
      </c>
      <c r="B53" s="5"/>
      <c r="C53" s="3" t="s">
        <v>46</v>
      </c>
      <c r="D53" s="3" t="s">
        <v>48</v>
      </c>
      <c r="E53" s="14" t="s">
        <v>136</v>
      </c>
      <c r="F53" s="3" t="s">
        <v>106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136</v>
      </c>
      <c r="F54" s="3" t="s">
        <v>24</v>
      </c>
      <c r="G54" s="36">
        <f>G55</f>
        <v>6500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136</v>
      </c>
      <c r="F55" s="3" t="s">
        <v>26</v>
      </c>
      <c r="G55" s="36">
        <v>6500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93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10000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140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10000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115</v>
      </c>
      <c r="B59" s="5">
        <v>980</v>
      </c>
      <c r="C59" s="3" t="s">
        <v>48</v>
      </c>
      <c r="D59" s="3" t="s">
        <v>51</v>
      </c>
      <c r="E59" s="3" t="s">
        <v>130</v>
      </c>
      <c r="F59" s="3"/>
      <c r="G59" s="36">
        <f>G60</f>
        <v>10000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130</v>
      </c>
      <c r="F60" s="3" t="s">
        <v>24</v>
      </c>
      <c r="G60" s="36">
        <f>G61</f>
        <v>10000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130</v>
      </c>
      <c r="F61" s="3" t="s">
        <v>26</v>
      </c>
      <c r="G61" s="36">
        <v>10000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94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30000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30000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116</v>
      </c>
      <c r="B65" s="5">
        <v>980</v>
      </c>
      <c r="C65" s="3" t="s">
        <v>13</v>
      </c>
      <c r="D65" s="3" t="s">
        <v>32</v>
      </c>
      <c r="E65" s="3" t="s">
        <v>124</v>
      </c>
      <c r="F65" s="3"/>
      <c r="G65" s="36">
        <f>G66</f>
        <v>30000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124</v>
      </c>
      <c r="F66" s="3" t="s">
        <v>24</v>
      </c>
      <c r="G66" s="36">
        <f>G67</f>
        <v>30000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124</v>
      </c>
      <c r="F67" s="3" t="s">
        <v>26</v>
      </c>
      <c r="G67" s="36">
        <v>30000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95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1414502.19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143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65000</v>
      </c>
      <c r="H70" s="36">
        <f>H71</f>
        <v>0</v>
      </c>
      <c r="I70" s="36">
        <f>I71</f>
        <v>0</v>
      </c>
    </row>
    <row r="71" spans="1:9" ht="79.5" customHeight="1">
      <c r="A71" s="6" t="s">
        <v>145</v>
      </c>
      <c r="B71" s="5">
        <v>980</v>
      </c>
      <c r="C71" s="3" t="s">
        <v>55</v>
      </c>
      <c r="D71" s="3" t="s">
        <v>10</v>
      </c>
      <c r="E71" s="3" t="s">
        <v>144</v>
      </c>
      <c r="F71" s="3"/>
      <c r="G71" s="36">
        <f>G73</f>
        <v>61300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144</v>
      </c>
      <c r="F72" s="3" t="s">
        <v>24</v>
      </c>
      <c r="G72" s="36">
        <f>G73</f>
        <v>61300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144</v>
      </c>
      <c r="F73" s="3" t="s">
        <v>26</v>
      </c>
      <c r="G73" s="36">
        <v>61300</v>
      </c>
      <c r="H73" s="37">
        <v>0</v>
      </c>
      <c r="I73" s="37">
        <v>0</v>
      </c>
    </row>
    <row r="74" spans="1:9" ht="34.5" customHeight="1">
      <c r="A74" s="7" t="s">
        <v>146</v>
      </c>
      <c r="B74" s="5">
        <v>980</v>
      </c>
      <c r="C74" s="3" t="s">
        <v>55</v>
      </c>
      <c r="D74" s="3" t="s">
        <v>10</v>
      </c>
      <c r="E74" s="3" t="s">
        <v>147</v>
      </c>
      <c r="F74" s="3"/>
      <c r="G74" s="36">
        <f aca="true" t="shared" si="5" ref="G74:I75">G75</f>
        <v>3700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147</v>
      </c>
      <c r="F75" s="3" t="s">
        <v>24</v>
      </c>
      <c r="G75" s="36">
        <f t="shared" si="5"/>
        <v>3700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147</v>
      </c>
      <c r="F76" s="3" t="s">
        <v>26</v>
      </c>
      <c r="G76" s="36">
        <v>3700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1349502.19</v>
      </c>
      <c r="H77" s="37">
        <f>H78</f>
        <v>1251300</v>
      </c>
      <c r="I77" s="37">
        <f>I78</f>
        <v>1345100</v>
      </c>
    </row>
    <row r="78" spans="1:9" ht="15" customHeight="1" hidden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125</v>
      </c>
      <c r="F78" s="3"/>
      <c r="G78" s="36">
        <f>G79+G83+G87+G91</f>
        <v>1349502.19</v>
      </c>
      <c r="H78" s="36">
        <f>H79+H83+H87+H91</f>
        <v>1251300</v>
      </c>
      <c r="I78" s="36">
        <f>I79+I83+I87+I91</f>
        <v>1345100</v>
      </c>
    </row>
    <row r="79" spans="1:9" ht="33" customHeight="1">
      <c r="A79" s="6" t="s">
        <v>117</v>
      </c>
      <c r="B79" s="5">
        <v>980</v>
      </c>
      <c r="C79" s="3" t="s">
        <v>55</v>
      </c>
      <c r="D79" s="3" t="s">
        <v>48</v>
      </c>
      <c r="E79" s="3" t="s">
        <v>126</v>
      </c>
      <c r="F79" s="3"/>
      <c r="G79" s="36">
        <f>G80</f>
        <v>1075800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126</v>
      </c>
      <c r="F80" s="3" t="s">
        <v>24</v>
      </c>
      <c r="G80" s="36">
        <f>G82</f>
        <v>1075800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96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126</v>
      </c>
      <c r="F82" s="3" t="s">
        <v>26</v>
      </c>
      <c r="G82" s="36">
        <v>1075800</v>
      </c>
      <c r="H82" s="37">
        <v>1074600</v>
      </c>
      <c r="I82" s="37">
        <v>1126200</v>
      </c>
    </row>
    <row r="83" spans="1:9" ht="23.25" customHeight="1">
      <c r="A83" s="6" t="s">
        <v>118</v>
      </c>
      <c r="B83" s="5">
        <v>980</v>
      </c>
      <c r="C83" s="3" t="s">
        <v>55</v>
      </c>
      <c r="D83" s="3" t="s">
        <v>48</v>
      </c>
      <c r="E83" s="3" t="s">
        <v>127</v>
      </c>
      <c r="F83" s="3"/>
      <c r="G83" s="36">
        <f aca="true" t="shared" si="6" ref="G83:I84">G84</f>
        <v>500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127</v>
      </c>
      <c r="F84" s="3" t="s">
        <v>24</v>
      </c>
      <c r="G84" s="36">
        <f t="shared" si="6"/>
        <v>500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127</v>
      </c>
      <c r="F85" s="3" t="s">
        <v>26</v>
      </c>
      <c r="G85" s="36">
        <v>500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97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119</v>
      </c>
      <c r="B87" s="5">
        <v>980</v>
      </c>
      <c r="C87" s="3" t="s">
        <v>55</v>
      </c>
      <c r="D87" s="3" t="s">
        <v>48</v>
      </c>
      <c r="E87" s="3" t="s">
        <v>128</v>
      </c>
      <c r="F87" s="3"/>
      <c r="G87" s="36">
        <f aca="true" t="shared" si="7" ref="G87:I88">G88</f>
        <v>95100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128</v>
      </c>
      <c r="F88" s="3" t="s">
        <v>24</v>
      </c>
      <c r="G88" s="36">
        <f t="shared" si="7"/>
        <v>95100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128</v>
      </c>
      <c r="F89" s="3" t="s">
        <v>26</v>
      </c>
      <c r="G89" s="36">
        <v>95100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98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120</v>
      </c>
      <c r="B91" s="5">
        <v>980</v>
      </c>
      <c r="C91" s="3" t="s">
        <v>55</v>
      </c>
      <c r="D91" s="3" t="s">
        <v>48</v>
      </c>
      <c r="E91" s="3" t="s">
        <v>129</v>
      </c>
      <c r="F91" s="3"/>
      <c r="G91" s="36">
        <f aca="true" t="shared" si="8" ref="G91:I92">G92</f>
        <v>178102.19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129</v>
      </c>
      <c r="F92" s="3" t="s">
        <v>24</v>
      </c>
      <c r="G92" s="36">
        <f t="shared" si="8"/>
        <v>178102.19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129</v>
      </c>
      <c r="F93" s="3" t="s">
        <v>26</v>
      </c>
      <c r="G93" s="36">
        <f>53200+24902.19+100000</f>
        <v>178102.19</v>
      </c>
      <c r="H93" s="37">
        <v>77200</v>
      </c>
      <c r="I93" s="37">
        <v>96200</v>
      </c>
    </row>
    <row r="94" spans="1:9" ht="51" customHeight="1" hidden="1">
      <c r="A94" s="7" t="s">
        <v>27</v>
      </c>
      <c r="B94" s="5">
        <v>980</v>
      </c>
      <c r="C94" s="3" t="s">
        <v>55</v>
      </c>
      <c r="D94" s="3" t="s">
        <v>48</v>
      </c>
      <c r="E94" s="3" t="s">
        <v>99</v>
      </c>
      <c r="F94" s="3" t="s">
        <v>28</v>
      </c>
      <c r="G94" s="36">
        <v>377429</v>
      </c>
      <c r="H94" s="42"/>
      <c r="I94" s="42"/>
    </row>
    <row r="95" spans="1:9" ht="17.25" customHeight="1">
      <c r="A95" s="7" t="s">
        <v>59</v>
      </c>
      <c r="B95" s="13">
        <v>980</v>
      </c>
      <c r="C95" s="9" t="s">
        <v>61</v>
      </c>
      <c r="D95" s="3"/>
      <c r="E95" s="9"/>
      <c r="F95" s="9"/>
      <c r="G95" s="37">
        <f>G96</f>
        <v>232000</v>
      </c>
      <c r="H95" s="37">
        <f>H96</f>
        <v>0</v>
      </c>
      <c r="I95" s="37">
        <f>I96</f>
        <v>0</v>
      </c>
    </row>
    <row r="96" spans="1:9" ht="15.75">
      <c r="A96" s="6" t="s">
        <v>60</v>
      </c>
      <c r="B96" s="13">
        <v>980</v>
      </c>
      <c r="C96" s="9" t="s">
        <v>61</v>
      </c>
      <c r="D96" s="3" t="s">
        <v>10</v>
      </c>
      <c r="E96" s="9"/>
      <c r="F96" s="9"/>
      <c r="G96" s="37">
        <f>G97+G105+G98</f>
        <v>232000</v>
      </c>
      <c r="H96" s="37">
        <f>H97+H105+H98</f>
        <v>0</v>
      </c>
      <c r="I96" s="37">
        <f>I97+I105+I98</f>
        <v>0</v>
      </c>
    </row>
    <row r="97" spans="1:9" ht="38.25" customHeight="1" hidden="1">
      <c r="A97" s="6" t="s">
        <v>62</v>
      </c>
      <c r="B97" s="13"/>
      <c r="C97" s="9" t="s">
        <v>61</v>
      </c>
      <c r="D97" s="11" t="s">
        <v>10</v>
      </c>
      <c r="E97" s="9" t="s">
        <v>125</v>
      </c>
      <c r="F97" s="9"/>
      <c r="G97" s="37">
        <f>G101</f>
        <v>0</v>
      </c>
      <c r="H97" s="42"/>
      <c r="I97" s="42"/>
    </row>
    <row r="98" spans="1:9" ht="31.5" customHeight="1">
      <c r="A98" s="7" t="s">
        <v>142</v>
      </c>
      <c r="B98" s="13">
        <v>980</v>
      </c>
      <c r="C98" s="9" t="s">
        <v>61</v>
      </c>
      <c r="D98" s="11" t="s">
        <v>10</v>
      </c>
      <c r="E98" s="9" t="s">
        <v>141</v>
      </c>
      <c r="F98" s="9"/>
      <c r="G98" s="37">
        <f aca="true" t="shared" si="9" ref="G98:I99">G99</f>
        <v>232000</v>
      </c>
      <c r="H98" s="37">
        <f t="shared" si="9"/>
        <v>0</v>
      </c>
      <c r="I98" s="37">
        <f t="shared" si="9"/>
        <v>0</v>
      </c>
    </row>
    <row r="99" spans="1:9" ht="48.75" customHeight="1">
      <c r="A99" s="7" t="s">
        <v>66</v>
      </c>
      <c r="B99" s="13">
        <v>980</v>
      </c>
      <c r="C99" s="9" t="s">
        <v>61</v>
      </c>
      <c r="D99" s="11" t="s">
        <v>10</v>
      </c>
      <c r="E99" s="9" t="s">
        <v>141</v>
      </c>
      <c r="F99" s="9" t="s">
        <v>63</v>
      </c>
      <c r="G99" s="37">
        <f t="shared" si="9"/>
        <v>232000</v>
      </c>
      <c r="H99" s="37">
        <f t="shared" si="9"/>
        <v>0</v>
      </c>
      <c r="I99" s="37">
        <f t="shared" si="9"/>
        <v>0</v>
      </c>
    </row>
    <row r="100" spans="1:9" ht="17.25" customHeight="1">
      <c r="A100" s="12" t="s">
        <v>67</v>
      </c>
      <c r="B100" s="13">
        <v>980</v>
      </c>
      <c r="C100" s="9" t="s">
        <v>61</v>
      </c>
      <c r="D100" s="11" t="s">
        <v>10</v>
      </c>
      <c r="E100" s="9" t="s">
        <v>141</v>
      </c>
      <c r="F100" s="9" t="s">
        <v>68</v>
      </c>
      <c r="G100" s="37">
        <v>232000</v>
      </c>
      <c r="H100" s="43">
        <v>0</v>
      </c>
      <c r="I100" s="43">
        <v>0</v>
      </c>
    </row>
    <row r="101" spans="1:9" ht="0.75" customHeight="1">
      <c r="A101" s="6" t="s">
        <v>64</v>
      </c>
      <c r="B101" s="13">
        <v>980</v>
      </c>
      <c r="C101" s="9" t="s">
        <v>61</v>
      </c>
      <c r="D101" s="11" t="s">
        <v>10</v>
      </c>
      <c r="E101" s="9" t="s">
        <v>100</v>
      </c>
      <c r="F101" s="9"/>
      <c r="G101" s="37">
        <f>G102</f>
        <v>0</v>
      </c>
      <c r="H101" s="42"/>
      <c r="I101" s="42"/>
    </row>
    <row r="102" spans="1:9" ht="47.25" customHeight="1" hidden="1">
      <c r="A102" s="7" t="s">
        <v>66</v>
      </c>
      <c r="B102" s="5">
        <v>980</v>
      </c>
      <c r="C102" s="9" t="s">
        <v>61</v>
      </c>
      <c r="D102" s="11" t="s">
        <v>10</v>
      </c>
      <c r="E102" s="9" t="s">
        <v>100</v>
      </c>
      <c r="F102" s="9" t="s">
        <v>63</v>
      </c>
      <c r="G102" s="37">
        <f>G103</f>
        <v>0</v>
      </c>
      <c r="H102" s="42"/>
      <c r="I102" s="42"/>
    </row>
    <row r="103" spans="1:9" ht="22.5" customHeight="1" hidden="1">
      <c r="A103" s="12" t="s">
        <v>67</v>
      </c>
      <c r="B103" s="5"/>
      <c r="C103" s="9" t="s">
        <v>61</v>
      </c>
      <c r="D103" s="11" t="s">
        <v>10</v>
      </c>
      <c r="E103" s="9" t="s">
        <v>100</v>
      </c>
      <c r="F103" s="9" t="s">
        <v>68</v>
      </c>
      <c r="G103" s="37">
        <v>0</v>
      </c>
      <c r="H103" s="42"/>
      <c r="I103" s="42"/>
    </row>
    <row r="104" spans="1:9" ht="12" customHeight="1" hidden="1">
      <c r="A104" s="7" t="s">
        <v>69</v>
      </c>
      <c r="B104" s="5">
        <v>980</v>
      </c>
      <c r="C104" s="9" t="s">
        <v>61</v>
      </c>
      <c r="D104" s="11" t="s">
        <v>10</v>
      </c>
      <c r="E104" s="9" t="s">
        <v>100</v>
      </c>
      <c r="F104" s="9" t="s">
        <v>65</v>
      </c>
      <c r="G104" s="37">
        <v>0</v>
      </c>
      <c r="H104" s="42"/>
      <c r="I104" s="42"/>
    </row>
    <row r="105" spans="1:9" ht="49.5" customHeight="1" hidden="1">
      <c r="A105" s="8" t="s">
        <v>70</v>
      </c>
      <c r="B105" s="13">
        <v>980</v>
      </c>
      <c r="C105" s="9" t="s">
        <v>61</v>
      </c>
      <c r="D105" s="11" t="s">
        <v>10</v>
      </c>
      <c r="E105" s="14" t="s">
        <v>101</v>
      </c>
      <c r="F105" s="14"/>
      <c r="G105" s="37">
        <f>G106</f>
        <v>0</v>
      </c>
      <c r="H105" s="42"/>
      <c r="I105" s="42"/>
    </row>
    <row r="106" spans="1:9" ht="17.25" customHeight="1" hidden="1">
      <c r="A106" s="15" t="s">
        <v>71</v>
      </c>
      <c r="B106" s="5">
        <v>980</v>
      </c>
      <c r="C106" s="9" t="s">
        <v>61</v>
      </c>
      <c r="D106" s="11" t="s">
        <v>10</v>
      </c>
      <c r="E106" s="14" t="s">
        <v>102</v>
      </c>
      <c r="F106" s="14"/>
      <c r="G106" s="37">
        <f>G108</f>
        <v>0</v>
      </c>
      <c r="H106" s="42"/>
      <c r="I106" s="42"/>
    </row>
    <row r="107" spans="1:9" ht="49.5" customHeight="1" hidden="1">
      <c r="A107" s="16" t="s">
        <v>72</v>
      </c>
      <c r="B107" s="5"/>
      <c r="C107" s="9" t="s">
        <v>61</v>
      </c>
      <c r="D107" s="11" t="s">
        <v>10</v>
      </c>
      <c r="E107" s="14" t="s">
        <v>102</v>
      </c>
      <c r="F107" s="14" t="s">
        <v>63</v>
      </c>
      <c r="G107" s="37">
        <f>G108</f>
        <v>0</v>
      </c>
      <c r="H107" s="42"/>
      <c r="I107" s="42"/>
    </row>
    <row r="108" spans="1:9" ht="27.75" customHeight="1" hidden="1">
      <c r="A108" s="8" t="s">
        <v>67</v>
      </c>
      <c r="B108" s="5"/>
      <c r="C108" s="9" t="s">
        <v>61</v>
      </c>
      <c r="D108" s="11" t="s">
        <v>10</v>
      </c>
      <c r="E108" s="14" t="s">
        <v>102</v>
      </c>
      <c r="F108" s="14" t="s">
        <v>68</v>
      </c>
      <c r="G108" s="37">
        <f>G109</f>
        <v>0</v>
      </c>
      <c r="H108" s="42"/>
      <c r="I108" s="42"/>
    </row>
    <row r="109" spans="1:9" ht="17.25" customHeight="1" hidden="1">
      <c r="A109" s="8" t="s">
        <v>73</v>
      </c>
      <c r="B109" s="5">
        <v>980</v>
      </c>
      <c r="C109" s="9" t="s">
        <v>61</v>
      </c>
      <c r="D109" s="11" t="s">
        <v>10</v>
      </c>
      <c r="E109" s="14" t="s">
        <v>102</v>
      </c>
      <c r="F109" s="14" t="s">
        <v>65</v>
      </c>
      <c r="G109" s="37">
        <v>0</v>
      </c>
      <c r="H109" s="42"/>
      <c r="I109" s="42"/>
    </row>
    <row r="110" spans="1:9" ht="17.25" customHeight="1" hidden="1">
      <c r="A110" s="6" t="s">
        <v>74</v>
      </c>
      <c r="B110" s="29">
        <v>980</v>
      </c>
      <c r="C110" s="9" t="s">
        <v>51</v>
      </c>
      <c r="D110" s="11" t="s">
        <v>11</v>
      </c>
      <c r="E110" s="9"/>
      <c r="F110" s="9"/>
      <c r="G110" s="37" t="e">
        <f>G111</f>
        <v>#REF!</v>
      </c>
      <c r="H110" s="42"/>
      <c r="I110" s="42"/>
    </row>
    <row r="111" spans="1:9" ht="13.5" customHeight="1" hidden="1">
      <c r="A111" s="6" t="s">
        <v>76</v>
      </c>
      <c r="B111" s="13">
        <v>980</v>
      </c>
      <c r="C111" s="9" t="s">
        <v>51</v>
      </c>
      <c r="D111" s="11" t="s">
        <v>48</v>
      </c>
      <c r="E111" s="9"/>
      <c r="F111" s="9" t="s">
        <v>75</v>
      </c>
      <c r="G111" s="37" t="e">
        <f>G112</f>
        <v>#REF!</v>
      </c>
      <c r="H111" s="42"/>
      <c r="I111" s="42"/>
    </row>
    <row r="112" spans="1:9" ht="18.75" customHeight="1" hidden="1">
      <c r="A112" s="6" t="s">
        <v>77</v>
      </c>
      <c r="B112" s="13">
        <v>980</v>
      </c>
      <c r="C112" s="9" t="s">
        <v>51</v>
      </c>
      <c r="D112" s="11" t="s">
        <v>48</v>
      </c>
      <c r="E112" s="9"/>
      <c r="F112" s="9" t="s">
        <v>75</v>
      </c>
      <c r="G112" s="37" t="e">
        <f>#REF!</f>
        <v>#REF!</v>
      </c>
      <c r="H112" s="42"/>
      <c r="I112" s="42"/>
    </row>
    <row r="113" spans="1:9" ht="19.5" customHeight="1">
      <c r="A113" s="6" t="s">
        <v>78</v>
      </c>
      <c r="B113" s="13">
        <v>980</v>
      </c>
      <c r="C113" s="9" t="s">
        <v>40</v>
      </c>
      <c r="D113" s="11"/>
      <c r="E113" s="9"/>
      <c r="F113" s="9"/>
      <c r="G113" s="37">
        <f aca="true" t="shared" si="10" ref="G113:I114">G114</f>
        <v>40000</v>
      </c>
      <c r="H113" s="37">
        <f t="shared" si="10"/>
        <v>40000</v>
      </c>
      <c r="I113" s="37">
        <f t="shared" si="10"/>
        <v>40000</v>
      </c>
    </row>
    <row r="114" spans="1:9" ht="18.75" customHeight="1">
      <c r="A114" s="6" t="s">
        <v>79</v>
      </c>
      <c r="B114" s="5">
        <v>980</v>
      </c>
      <c r="C114" s="9" t="s">
        <v>40</v>
      </c>
      <c r="D114" s="11" t="s">
        <v>46</v>
      </c>
      <c r="E114" s="9"/>
      <c r="F114" s="9"/>
      <c r="G114" s="37">
        <f>G115</f>
        <v>40000</v>
      </c>
      <c r="H114" s="37">
        <f t="shared" si="10"/>
        <v>40000</v>
      </c>
      <c r="I114" s="37">
        <f t="shared" si="10"/>
        <v>40000</v>
      </c>
    </row>
    <row r="115" spans="1:9" ht="173.25" customHeight="1">
      <c r="A115" s="7" t="s">
        <v>121</v>
      </c>
      <c r="B115" s="5">
        <v>980</v>
      </c>
      <c r="C115" s="9" t="s">
        <v>40</v>
      </c>
      <c r="D115" s="11" t="s">
        <v>46</v>
      </c>
      <c r="E115" s="14" t="s">
        <v>134</v>
      </c>
      <c r="F115" s="9"/>
      <c r="G115" s="37">
        <f>G118</f>
        <v>40000</v>
      </c>
      <c r="H115" s="37">
        <f>H117</f>
        <v>40000</v>
      </c>
      <c r="I115" s="37">
        <f>I117</f>
        <v>40000</v>
      </c>
    </row>
    <row r="116" spans="1:9" ht="29.25" customHeight="1" hidden="1">
      <c r="A116" s="7" t="s">
        <v>80</v>
      </c>
      <c r="B116" s="5">
        <v>980</v>
      </c>
      <c r="C116" s="9" t="s">
        <v>40</v>
      </c>
      <c r="D116" s="11" t="s">
        <v>46</v>
      </c>
      <c r="E116" s="14" t="s">
        <v>103</v>
      </c>
      <c r="F116" s="9"/>
      <c r="G116" s="37">
        <v>0</v>
      </c>
      <c r="H116" s="42"/>
      <c r="I116" s="42"/>
    </row>
    <row r="117" spans="1:9" ht="21.75" customHeight="1">
      <c r="A117" s="21" t="s">
        <v>35</v>
      </c>
      <c r="B117" s="5">
        <v>980</v>
      </c>
      <c r="C117" s="9" t="s">
        <v>40</v>
      </c>
      <c r="D117" s="11" t="s">
        <v>46</v>
      </c>
      <c r="E117" s="14" t="s">
        <v>134</v>
      </c>
      <c r="F117" s="9" t="s">
        <v>104</v>
      </c>
      <c r="G117" s="37">
        <f>G118</f>
        <v>40000</v>
      </c>
      <c r="H117" s="37">
        <f>H118</f>
        <v>40000</v>
      </c>
      <c r="I117" s="37">
        <f>I118</f>
        <v>40000</v>
      </c>
    </row>
    <row r="118" spans="1:9" ht="18" customHeight="1">
      <c r="A118" s="7" t="s">
        <v>38</v>
      </c>
      <c r="B118" s="5">
        <v>980</v>
      </c>
      <c r="C118" s="9" t="s">
        <v>40</v>
      </c>
      <c r="D118" s="17" t="s">
        <v>46</v>
      </c>
      <c r="E118" s="14" t="s">
        <v>134</v>
      </c>
      <c r="F118" s="9" t="s">
        <v>33</v>
      </c>
      <c r="G118" s="37">
        <v>40000</v>
      </c>
      <c r="H118" s="37">
        <v>40000</v>
      </c>
      <c r="I118" s="37">
        <v>40000</v>
      </c>
    </row>
    <row r="119" spans="1:9" ht="15.75">
      <c r="A119" s="30"/>
      <c r="B119" s="31"/>
      <c r="C119" s="30"/>
      <c r="D119" s="30"/>
      <c r="E119" s="44" t="s">
        <v>81</v>
      </c>
      <c r="F119" s="32"/>
      <c r="G119" s="38">
        <f>G9+G46+G57+G63+G69+G113+G95</f>
        <v>4243899.1899999995</v>
      </c>
      <c r="H119" s="38">
        <f>H9+H46+H57+H63+H69+H113</f>
        <v>3798696</v>
      </c>
      <c r="I119" s="38">
        <f>I9+I46+I57+I63+I69+I113</f>
        <v>3892509</v>
      </c>
    </row>
    <row r="120" spans="1:7" ht="15.75">
      <c r="A120" s="18"/>
      <c r="B120" s="19"/>
      <c r="C120" s="18"/>
      <c r="D120" s="18"/>
      <c r="E120" s="34"/>
      <c r="F120" s="18"/>
      <c r="G12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2018-02-14T11:29:31Z</cp:lastPrinted>
  <dcterms:created xsi:type="dcterms:W3CDTF">2015-11-17T14:11:52Z</dcterms:created>
  <dcterms:modified xsi:type="dcterms:W3CDTF">2018-07-16T11:21:01Z</dcterms:modified>
  <cp:category/>
  <cp:version/>
  <cp:contentType/>
  <cp:contentStatus/>
</cp:coreProperties>
</file>