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95" activeTab="0"/>
  </bookViews>
  <sheets>
    <sheet name="Лист1" sheetId="1" r:id="rId1"/>
  </sheets>
  <definedNames>
    <definedName name="_xlnm.Print_Area" localSheetId="0">'Лист1'!$A$1:$I$149</definedName>
  </definedNames>
  <calcPr fullCalcOnLoad="1"/>
</workbook>
</file>

<file path=xl/sharedStrings.xml><?xml version="1.0" encoding="utf-8"?>
<sst xmlns="http://schemas.openxmlformats.org/spreadsheetml/2006/main" count="614" uniqueCount="176">
  <si>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</si>
  <si>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</si>
  <si>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</si>
  <si>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</si>
  <si>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</si>
  <si>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</si>
  <si>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</si>
  <si>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</si>
  <si>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</si>
  <si>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</si>
  <si>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</si>
  <si>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</si>
  <si>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</si>
  <si>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</si>
  <si>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Центральный аппарат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</si>
  <si>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</si>
  <si>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</si>
  <si>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</si>
  <si>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</si>
  <si>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Фонд оплаты труда государственных (муниципальных) органов 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</si>
  <si>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</si>
  <si>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</si>
  <si>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</si>
  <si>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</si>
  <si>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</si>
  <si>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</si>
  <si>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</si>
  <si>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</si>
  <si>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</si>
  <si>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</si>
  <si>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</si>
  <si>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</si>
  <si>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</si>
  <si>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</si>
  <si>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Иные безвозмездные и безвозвратные перечисления</t>
  </si>
  <si>
    <t>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</si>
  <si>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</si>
  <si>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</si>
  <si>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</si>
  <si>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</si>
  <si>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</si>
  <si>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</si>
  <si>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</si>
  <si>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</si>
  <si>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</si>
  <si>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</si>
  <si>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</si>
  <si>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</si>
  <si>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</si>
  <si>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</si>
  <si>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</si>
  <si>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</si>
  <si>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НАЦИОНАЛЬНАЯ ЭКОНОМИКА</t>
  </si>
  <si>
    <t>Водные ресурсы</t>
  </si>
  <si>
    <t>ЖИЛИЩНО - КОММУНАЛЬНОЕ  ХОЗЯЙСТВО</t>
  </si>
  <si>
    <t>05</t>
  </si>
  <si>
    <t>Благоустройство</t>
  </si>
  <si>
    <t>Благоустройство территории поселения</t>
  </si>
  <si>
    <t>Закупка товаров, работ и услуг для муниципальных нужд</t>
  </si>
  <si>
    <t>Культура, Кинематография</t>
  </si>
  <si>
    <t>Культура</t>
  </si>
  <si>
    <t>08</t>
  </si>
  <si>
    <t>Учреждения культуры и мероприятия в сфере культуры и кинематографии</t>
  </si>
  <si>
    <t>600</t>
  </si>
  <si>
    <t>Обеспечение деятельности подведомственных учреждений</t>
  </si>
  <si>
    <t>611</t>
  </si>
  <si>
    <t xml:space="preserve">Предоставление субсидий бюджетным, автономным учреждениям и иным некоммерческим организациям </t>
  </si>
  <si>
    <t>Субсидии бюджетным учредениям</t>
  </si>
  <si>
    <t>610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</si>
  <si>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</si>
  <si>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 xml:space="preserve"> Оказание мер социальной поддержки по оплата жилья и коммунальных услуг отдельными категориями граждан, работающих в сельской местности или поселках городского типа на территории Брянской области</t>
  </si>
  <si>
    <t>Предоставление субсидий 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</si>
  <si>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 муниципальных) услуг (выполнение работ)</t>
  </si>
  <si>
    <t>Социальная политика</t>
  </si>
  <si>
    <t>000</t>
  </si>
  <si>
    <t>Социальное обеспечение населения</t>
  </si>
  <si>
    <t>резервные фонды поселений</t>
  </si>
  <si>
    <t>Физическая культура и спорт</t>
  </si>
  <si>
    <t>Массовый спорт</t>
  </si>
  <si>
    <t>Предоставление субсидий муниципальным, автономным учреждениям и иным некоммерческим организациям</t>
  </si>
  <si>
    <t>Итого:</t>
  </si>
  <si>
    <t>7</t>
  </si>
  <si>
    <t>ГРБС</t>
  </si>
  <si>
    <t>850</t>
  </si>
  <si>
    <t>00 2 00 04000</t>
  </si>
  <si>
    <t>00 2 00 08000</t>
  </si>
  <si>
    <t>52 0 00 00000</t>
  </si>
  <si>
    <t>52 1 00 00000</t>
  </si>
  <si>
    <t>52 1 00 06000</t>
  </si>
  <si>
    <t>07 0 00 00000</t>
  </si>
  <si>
    <t>09 0 00 00000</t>
  </si>
  <si>
    <t>00 1 00 51180</t>
  </si>
  <si>
    <t>79 5 00 00010</t>
  </si>
  <si>
    <t>60 0 00 01000</t>
  </si>
  <si>
    <t>60 0 00 03000</t>
  </si>
  <si>
    <t>60 0 00 04000</t>
  </si>
  <si>
    <t>44 0 00 99000</t>
  </si>
  <si>
    <t>53 1 00 00000</t>
  </si>
  <si>
    <t>53 1 00 14210</t>
  </si>
  <si>
    <t>52 1 00 06730</t>
  </si>
  <si>
    <t>500</t>
  </si>
  <si>
    <t>СЕЩИНСКАЯ СЕЛЬСКАЯ АДМИНИСТРАЦИЯ</t>
  </si>
  <si>
    <t>129</t>
  </si>
  <si>
    <t>налоги</t>
  </si>
  <si>
    <t>проезд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</si>
  <si>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</si>
  <si>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</si>
  <si>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</si>
  <si>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</si>
  <si>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</si>
  <si>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</si>
  <si>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</si>
  <si>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</si>
  <si>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</si>
  <si>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</si>
  <si>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</si>
  <si>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</si>
  <si>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01 0 00 80040</t>
  </si>
  <si>
    <t>01 0 00 80900</t>
  </si>
  <si>
    <t>01 0 00 83300</t>
  </si>
  <si>
    <t>01 0 00 00000</t>
  </si>
  <si>
    <t>01 0 00 81690</t>
  </si>
  <si>
    <t>01 0 00 81700</t>
  </si>
  <si>
    <t>01 0 00 81710</t>
  </si>
  <si>
    <t>01 0 00 81730</t>
  </si>
  <si>
    <t>01 0 00 81140</t>
  </si>
  <si>
    <t>2019 год</t>
  </si>
  <si>
    <t>2020 год</t>
  </si>
  <si>
    <t>01 0 00 84290</t>
  </si>
  <si>
    <t>01 0 00 84200</t>
  </si>
  <si>
    <t>01 0 00 51180</t>
  </si>
  <si>
    <t>Осуществление первичного воинского учета на территориях, где отсутствуют военные комиссариаты</t>
  </si>
  <si>
    <t>01 0 00 80020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</si>
  <si>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</si>
  <si>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</si>
  <si>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01 0 00 80480</t>
  </si>
  <si>
    <t>Дворцы и дома культуры, клубы, выставочные залы</t>
  </si>
  <si>
    <t>Жилищное хозяйство</t>
  </si>
  <si>
    <t>Капитальный и текущий ремонт муниципального жилищного фонда</t>
  </si>
  <si>
    <t>01 0 00 81840</t>
  </si>
  <si>
    <t>70 0 00 83030</t>
  </si>
  <si>
    <t>2021 год</t>
  </si>
  <si>
    <t>Условно утвержденные расходы</t>
  </si>
  <si>
    <t>99</t>
  </si>
  <si>
    <t>7000080080</t>
  </si>
  <si>
    <t>990</t>
  </si>
  <si>
    <t>900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</si>
  <si>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</si>
  <si>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01 0 00 84400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</si>
  <si>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</si>
  <si>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01 0 00 84220</t>
  </si>
  <si>
    <t>Мероприятия по землеустройству и землепользованию</t>
  </si>
  <si>
    <t>01 0 00 80910</t>
  </si>
  <si>
    <t>07</t>
  </si>
  <si>
    <t>Образование</t>
  </si>
  <si>
    <t>Молодежная политика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</si>
  <si>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</si>
  <si>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01 0 00 84280</t>
  </si>
  <si>
    <t>12</t>
  </si>
  <si>
    <t>Другие вопросы в области национальной экономики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</si>
  <si>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</si>
  <si>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01 0 00 83750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</si>
  <si>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</si>
  <si>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01 0 00 83760</t>
  </si>
  <si>
    <t>880</t>
  </si>
  <si>
    <t>7000080060</t>
  </si>
  <si>
    <t>Организация и проведение выборов и референдумов</t>
  </si>
  <si>
    <t>Обеспечение проведения выборов и референдумов</t>
  </si>
  <si>
    <t>Специальные расходы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</si>
  <si>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</t>
  </si>
  <si>
    <t>01 0 00 83800</t>
  </si>
  <si>
    <t>Мероприятия по формированию современной городской среды</t>
  </si>
  <si>
    <t>02 0 00 81900</t>
  </si>
  <si>
    <t>СВОДНАЯ БЮДЖЕТНАЯ РОСПИСЬ МЕСТНОГО БЮДЖЕТА (РАСХОДЫ)</t>
  </si>
  <si>
    <t>НА 2019 ГОД И НА ПЛАНОВЫЙ ПЕРИОД 2020 И 2021 ГОДОВ</t>
  </si>
  <si>
    <t>С ИЗМЕНЕНИЯМИ ПО СОСТОЯНИЮ 01.05.2019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</si>
</sst>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" fontId="25" fillId="0" borderId="1">
      <alignment horizontal="center" vertical="top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 vertical="top" wrapText="1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11" xfId="51" applyFont="1" applyFill="1" applyBorder="1" applyAlignment="1">
      <alignment horizontal="center" vertical="center" wrapText="1"/>
    </xf>
    <xf numFmtId="0" fontId="3" fillId="0" borderId="11" xfId="57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4" fontId="2" fillId="0" borderId="12" xfId="0" applyNumberFormat="1" applyFont="1" applyFill="1" applyBorder="1" applyAlignment="1">
      <alignment horizontal="center" vertical="center" wrapText="1" shrinkToFit="1"/>
    </xf>
    <xf numFmtId="4" fontId="2" fillId="0" borderId="12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 shrinkToFit="1"/>
    </xf>
    <xf numFmtId="0" fontId="5" fillId="0" borderId="14" xfId="0" applyFont="1" applyBorder="1" applyAlignment="1">
      <alignment/>
    </xf>
    <xf numFmtId="2" fontId="5" fillId="0" borderId="14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/>
    </xf>
    <xf numFmtId="170" fontId="2" fillId="0" borderId="14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11" xfId="53" applyFont="1" applyFill="1" applyBorder="1" applyAlignment="1">
      <alignment horizontal="left" vertical="center" wrapText="1"/>
      <protection/>
    </xf>
    <xf numFmtId="0" fontId="42" fillId="0" borderId="1" xfId="33" applyNumberFormat="1" applyFont="1" applyAlignment="1" applyProtection="1">
      <alignment horizontal="center" vertical="center" shrinkToFit="1"/>
      <protection/>
    </xf>
    <xf numFmtId="4" fontId="5" fillId="0" borderId="14" xfId="0" applyNumberFormat="1" applyFont="1" applyBorder="1" applyAlignment="1">
      <alignment horizontal="center" vertical="center"/>
    </xf>
    <xf numFmtId="0" fontId="2" fillId="35" borderId="14" xfId="0" applyFont="1" applyFill="1" applyBorder="1" applyAlignment="1">
      <alignment horizontal="left" vertical="top" wrapText="1"/>
    </xf>
    <xf numFmtId="0" fontId="2" fillId="35" borderId="12" xfId="0" applyFont="1" applyFill="1" applyBorder="1" applyAlignment="1">
      <alignment horizontal="center" vertical="center" wrapText="1"/>
    </xf>
    <xf numFmtId="49" fontId="2" fillId="35" borderId="12" xfId="0" applyNumberFormat="1" applyFont="1" applyFill="1" applyBorder="1" applyAlignment="1">
      <alignment horizontal="center" vertical="center" wrapText="1" shrinkToFit="1"/>
    </xf>
    <xf numFmtId="0" fontId="43" fillId="0" borderId="14" xfId="0" applyFont="1" applyBorder="1" applyAlignment="1">
      <alignment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left" vertical="top" wrapText="1"/>
    </xf>
    <xf numFmtId="49" fontId="2" fillId="36" borderId="12" xfId="0" applyNumberFormat="1" applyFont="1" applyFill="1" applyBorder="1" applyAlignment="1">
      <alignment horizontal="center" vertical="center" wrapText="1" shrinkToFit="1"/>
    </xf>
    <xf numFmtId="0" fontId="2" fillId="36" borderId="14" xfId="0" applyFont="1" applyFill="1" applyBorder="1" applyAlignment="1">
      <alignment wrapText="1"/>
    </xf>
    <xf numFmtId="0" fontId="2" fillId="0" borderId="14" xfId="0" applyNumberFormat="1" applyFont="1" applyFill="1" applyBorder="1" applyAlignment="1">
      <alignment wrapText="1"/>
    </xf>
    <xf numFmtId="0" fontId="43" fillId="0" borderId="16" xfId="0" applyFont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0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9.140625" defaultRowHeight="15"/>
  <cols>
    <col min="1" max="1" width="43.28125" style="20" customWidth="1"/>
    <col min="2" max="2" width="6.421875" style="20" customWidth="1"/>
    <col min="3" max="3" width="4.8515625" style="20" customWidth="1"/>
    <col min="4" max="4" width="5.140625" style="20" customWidth="1"/>
    <col min="5" max="5" width="14.8515625" style="33" customWidth="1"/>
    <col min="6" max="6" width="6.140625" style="20" customWidth="1"/>
    <col min="7" max="7" width="14.8515625" style="33" customWidth="1"/>
    <col min="8" max="8" width="13.7109375" style="23" customWidth="1"/>
    <col min="9" max="9" width="14.00390625" style="23" customWidth="1"/>
    <col min="10" max="16384" width="9.140625" style="23" customWidth="1"/>
  </cols>
  <sheetData>
    <row r="1" spans="5:13" ht="18" customHeight="1">
      <c r="E1" s="20"/>
      <c r="G1" s="66"/>
      <c r="H1" s="66"/>
      <c r="I1" s="66"/>
      <c r="J1" s="19"/>
      <c r="L1" s="18"/>
      <c r="M1" s="18"/>
    </row>
    <row r="2" spans="1:17" ht="15.75">
      <c r="A2" s="67" t="s">
        <v>173</v>
      </c>
      <c r="B2" s="67"/>
      <c r="C2" s="67"/>
      <c r="D2" s="67"/>
      <c r="E2" s="67"/>
      <c r="F2" s="67"/>
      <c r="G2" s="67"/>
      <c r="H2" s="67"/>
      <c r="I2" s="67"/>
      <c r="J2" s="24"/>
      <c r="K2" s="25"/>
      <c r="L2" s="25"/>
      <c r="M2" s="25"/>
      <c r="N2" s="25"/>
      <c r="O2" s="25"/>
      <c r="P2" s="25"/>
      <c r="Q2" s="25"/>
    </row>
    <row r="3" spans="1:17" ht="15.75" customHeight="1">
      <c r="A3" s="66" t="s">
        <v>174</v>
      </c>
      <c r="B3" s="66"/>
      <c r="C3" s="66"/>
      <c r="D3" s="66"/>
      <c r="E3" s="66"/>
      <c r="F3" s="66"/>
      <c r="G3" s="66"/>
      <c r="H3" s="66"/>
      <c r="I3" s="66"/>
      <c r="J3" s="26"/>
      <c r="K3" s="26"/>
      <c r="L3" s="26"/>
      <c r="M3" s="26"/>
      <c r="N3" s="26"/>
      <c r="O3" s="26"/>
      <c r="P3" s="26"/>
      <c r="Q3" s="26"/>
    </row>
    <row r="4" spans="1:17" ht="14.25" customHeight="1">
      <c r="A4" s="68" t="s">
        <v>175</v>
      </c>
      <c r="B4" s="69"/>
      <c r="C4" s="69"/>
      <c r="D4" s="69"/>
      <c r="E4" s="69"/>
      <c r="F4" s="69"/>
      <c r="G4" s="69"/>
      <c r="H4" s="69"/>
      <c r="I4" s="69"/>
      <c r="J4" s="22"/>
      <c r="K4" s="22"/>
      <c r="L4" s="22"/>
      <c r="M4" s="22"/>
      <c r="N4" s="22"/>
      <c r="O4" s="22"/>
      <c r="P4" s="22"/>
      <c r="Q4" s="22"/>
    </row>
    <row r="5" spans="5:9" ht="15.75">
      <c r="E5" s="20"/>
      <c r="G5" s="20"/>
      <c r="I5" s="22" t="s">
        <v>0</v>
      </c>
    </row>
    <row r="6" spans="1:9" ht="15.75">
      <c r="A6" s="1" t="s">
        <v>1</v>
      </c>
      <c r="B6" s="2" t="s">
        <v>82</v>
      </c>
      <c r="C6" s="1" t="s">
        <v>2</v>
      </c>
      <c r="D6" s="1" t="s">
        <v>3</v>
      </c>
      <c r="E6" s="1" t="s">
        <v>4</v>
      </c>
      <c r="F6" s="1" t="s">
        <v>5</v>
      </c>
      <c r="G6" s="27" t="s">
        <v>126</v>
      </c>
      <c r="H6" s="39" t="s">
        <v>127</v>
      </c>
      <c r="I6" s="40" t="s">
        <v>141</v>
      </c>
    </row>
    <row r="7" spans="1:9" ht="15.75">
      <c r="A7" s="4">
        <v>1</v>
      </c>
      <c r="B7" s="5">
        <v>2</v>
      </c>
      <c r="C7" s="5">
        <v>3</v>
      </c>
      <c r="D7" s="3" t="s">
        <v>6</v>
      </c>
      <c r="E7" s="3" t="s">
        <v>7</v>
      </c>
      <c r="F7" s="3" t="s">
        <v>8</v>
      </c>
      <c r="G7" s="3" t="s">
        <v>81</v>
      </c>
      <c r="H7" s="39">
        <v>8</v>
      </c>
      <c r="I7" s="39">
        <v>9</v>
      </c>
    </row>
    <row r="8" spans="1:9" ht="31.5">
      <c r="A8" s="4" t="s">
        <v>101</v>
      </c>
      <c r="B8" s="5">
        <v>980</v>
      </c>
      <c r="C8" s="5"/>
      <c r="D8" s="3"/>
      <c r="E8" s="3"/>
      <c r="F8" s="3"/>
      <c r="G8" s="35">
        <f>G149</f>
        <v>5196645.28</v>
      </c>
      <c r="H8" s="35">
        <f>H149</f>
        <v>4526263</v>
      </c>
      <c r="I8" s="35">
        <f>I149</f>
        <v>4651263</v>
      </c>
    </row>
    <row r="9" spans="1:9" ht="40.5" customHeight="1">
      <c r="A9" s="6" t="s">
        <v>9</v>
      </c>
      <c r="B9" s="5">
        <v>980</v>
      </c>
      <c r="C9" s="3" t="s">
        <v>10</v>
      </c>
      <c r="D9" s="3"/>
      <c r="E9" s="3"/>
      <c r="F9" s="28"/>
      <c r="G9" s="36">
        <f>G10+G28+G42+G47+G38</f>
        <v>2445737</v>
      </c>
      <c r="H9" s="36">
        <f>H10+H28+H42+H47+H38</f>
        <v>2369495</v>
      </c>
      <c r="I9" s="36">
        <f>I10+I28+I42+I47+I38</f>
        <v>2362737</v>
      </c>
    </row>
    <row r="10" spans="1:9" ht="81" customHeight="1">
      <c r="A10" s="6" t="s">
        <v>12</v>
      </c>
      <c r="B10" s="5">
        <v>980</v>
      </c>
      <c r="C10" s="3" t="s">
        <v>10</v>
      </c>
      <c r="D10" s="3" t="s">
        <v>13</v>
      </c>
      <c r="E10" s="3"/>
      <c r="F10" s="28"/>
      <c r="G10" s="36">
        <f>G14+G11</f>
        <v>2307737</v>
      </c>
      <c r="H10" s="37">
        <f>H14+H11</f>
        <v>2304495</v>
      </c>
      <c r="I10" s="37">
        <f>I14+I11</f>
        <v>2307737</v>
      </c>
    </row>
    <row r="11" spans="1:9" s="51" customFormat="1" ht="66" customHeight="1">
      <c r="A11" s="49" t="s">
        <v>133</v>
      </c>
      <c r="B11" s="5">
        <v>980</v>
      </c>
      <c r="C11" s="3" t="s">
        <v>10</v>
      </c>
      <c r="D11" s="3" t="s">
        <v>13</v>
      </c>
      <c r="E11" s="3" t="s">
        <v>132</v>
      </c>
      <c r="F11" s="3"/>
      <c r="G11" s="36">
        <f aca="true" t="shared" si="0" ref="G11:I12">G12</f>
        <v>502783</v>
      </c>
      <c r="H11" s="37">
        <f t="shared" si="0"/>
        <v>510571</v>
      </c>
      <c r="I11" s="37">
        <f t="shared" si="0"/>
        <v>519420</v>
      </c>
    </row>
    <row r="12" spans="1:9" s="51" customFormat="1" ht="101.25" customHeight="1">
      <c r="A12" s="6" t="s">
        <v>15</v>
      </c>
      <c r="B12" s="5">
        <v>980</v>
      </c>
      <c r="C12" s="3" t="s">
        <v>10</v>
      </c>
      <c r="D12" s="3" t="s">
        <v>13</v>
      </c>
      <c r="E12" s="3" t="s">
        <v>132</v>
      </c>
      <c r="F12" s="3" t="s">
        <v>16</v>
      </c>
      <c r="G12" s="36">
        <f t="shared" si="0"/>
        <v>502783</v>
      </c>
      <c r="H12" s="37">
        <f t="shared" si="0"/>
        <v>510571</v>
      </c>
      <c r="I12" s="37">
        <f t="shared" si="0"/>
        <v>519420</v>
      </c>
    </row>
    <row r="13" spans="1:9" s="51" customFormat="1" ht="50.25" customHeight="1">
      <c r="A13" s="7" t="s">
        <v>17</v>
      </c>
      <c r="B13" s="5">
        <v>980</v>
      </c>
      <c r="C13" s="3" t="s">
        <v>10</v>
      </c>
      <c r="D13" s="3" t="s">
        <v>13</v>
      </c>
      <c r="E13" s="3" t="s">
        <v>132</v>
      </c>
      <c r="F13" s="3" t="s">
        <v>18</v>
      </c>
      <c r="G13" s="36">
        <v>502783</v>
      </c>
      <c r="H13" s="52">
        <v>510571</v>
      </c>
      <c r="I13" s="52">
        <v>519420</v>
      </c>
    </row>
    <row r="14" spans="1:9" ht="51.75" customHeight="1">
      <c r="A14" s="6" t="s">
        <v>105</v>
      </c>
      <c r="B14" s="5">
        <v>980</v>
      </c>
      <c r="C14" s="3" t="s">
        <v>10</v>
      </c>
      <c r="D14" s="3" t="s">
        <v>13</v>
      </c>
      <c r="E14" s="3" t="s">
        <v>117</v>
      </c>
      <c r="F14" s="3"/>
      <c r="G14" s="36">
        <f>G16+G21+G24</f>
        <v>1804954</v>
      </c>
      <c r="H14" s="37">
        <f>H16+H21+H24</f>
        <v>1793924</v>
      </c>
      <c r="I14" s="37">
        <f>I16+I21+I24</f>
        <v>1788317</v>
      </c>
    </row>
    <row r="15" spans="1:9" ht="27" customHeight="1" hidden="1">
      <c r="A15" s="6" t="s">
        <v>14</v>
      </c>
      <c r="B15" s="5">
        <v>980</v>
      </c>
      <c r="C15" s="3" t="s">
        <v>10</v>
      </c>
      <c r="D15" s="3" t="s">
        <v>13</v>
      </c>
      <c r="E15" s="3" t="s">
        <v>117</v>
      </c>
      <c r="F15" s="3"/>
      <c r="G15" s="36">
        <f>G16+G21+G24</f>
        <v>1804954</v>
      </c>
      <c r="H15" s="42"/>
      <c r="I15" s="42"/>
    </row>
    <row r="16" spans="1:9" ht="100.5" customHeight="1">
      <c r="A16" s="6" t="s">
        <v>15</v>
      </c>
      <c r="B16" s="5">
        <v>980</v>
      </c>
      <c r="C16" s="3" t="s">
        <v>10</v>
      </c>
      <c r="D16" s="3" t="s">
        <v>13</v>
      </c>
      <c r="E16" s="3" t="s">
        <v>117</v>
      </c>
      <c r="F16" s="3" t="s">
        <v>16</v>
      </c>
      <c r="G16" s="36">
        <f>G17</f>
        <v>1313967</v>
      </c>
      <c r="H16" s="37">
        <f>H17</f>
        <v>1359400</v>
      </c>
      <c r="I16" s="37">
        <f>I17</f>
        <v>1374580</v>
      </c>
    </row>
    <row r="17" spans="1:9" ht="47.25">
      <c r="A17" s="7" t="s">
        <v>17</v>
      </c>
      <c r="B17" s="5">
        <v>980</v>
      </c>
      <c r="C17" s="3" t="s">
        <v>10</v>
      </c>
      <c r="D17" s="3" t="s">
        <v>13</v>
      </c>
      <c r="E17" s="3" t="s">
        <v>117</v>
      </c>
      <c r="F17" s="3" t="s">
        <v>18</v>
      </c>
      <c r="G17" s="36">
        <v>1313967</v>
      </c>
      <c r="H17" s="37">
        <v>1359400</v>
      </c>
      <c r="I17" s="37">
        <v>1374580</v>
      </c>
    </row>
    <row r="18" spans="1:9" ht="31.5" hidden="1">
      <c r="A18" s="7" t="s">
        <v>19</v>
      </c>
      <c r="B18" s="5"/>
      <c r="C18" s="3" t="s">
        <v>10</v>
      </c>
      <c r="D18" s="3" t="s">
        <v>13</v>
      </c>
      <c r="E18" s="3" t="s">
        <v>84</v>
      </c>
      <c r="F18" s="3" t="s">
        <v>20</v>
      </c>
      <c r="G18" s="36">
        <v>960843.73</v>
      </c>
      <c r="H18" s="42"/>
      <c r="I18" s="42"/>
    </row>
    <row r="19" spans="1:9" ht="63" hidden="1">
      <c r="A19" s="7" t="s">
        <v>21</v>
      </c>
      <c r="B19" s="5"/>
      <c r="C19" s="3" t="s">
        <v>10</v>
      </c>
      <c r="D19" s="3" t="s">
        <v>13</v>
      </c>
      <c r="E19" s="3" t="s">
        <v>84</v>
      </c>
      <c r="F19" s="3" t="s">
        <v>22</v>
      </c>
      <c r="G19" s="36">
        <v>600</v>
      </c>
      <c r="H19" s="42"/>
      <c r="I19" s="42"/>
    </row>
    <row r="20" spans="1:9" ht="15.75" hidden="1">
      <c r="A20" s="7" t="s">
        <v>103</v>
      </c>
      <c r="B20" s="5"/>
      <c r="C20" s="3"/>
      <c r="D20" s="3"/>
      <c r="E20" s="3"/>
      <c r="F20" s="3" t="s">
        <v>102</v>
      </c>
      <c r="G20" s="36">
        <v>402449.1</v>
      </c>
      <c r="H20" s="42"/>
      <c r="I20" s="42"/>
    </row>
    <row r="21" spans="1:9" ht="34.5" customHeight="1">
      <c r="A21" s="7" t="s">
        <v>23</v>
      </c>
      <c r="B21" s="5">
        <v>980</v>
      </c>
      <c r="C21" s="3" t="s">
        <v>10</v>
      </c>
      <c r="D21" s="3" t="s">
        <v>13</v>
      </c>
      <c r="E21" s="3" t="s">
        <v>117</v>
      </c>
      <c r="F21" s="3" t="s">
        <v>24</v>
      </c>
      <c r="G21" s="36">
        <f>G22</f>
        <v>380963</v>
      </c>
      <c r="H21" s="37">
        <f>H22</f>
        <v>352500</v>
      </c>
      <c r="I21" s="37">
        <f>I22</f>
        <v>331737</v>
      </c>
    </row>
    <row r="22" spans="1:9" ht="47.25" customHeight="1">
      <c r="A22" s="7" t="s">
        <v>25</v>
      </c>
      <c r="B22" s="5">
        <v>980</v>
      </c>
      <c r="C22" s="3" t="s">
        <v>10</v>
      </c>
      <c r="D22" s="3" t="s">
        <v>13</v>
      </c>
      <c r="E22" s="3" t="s">
        <v>117</v>
      </c>
      <c r="F22" s="3" t="s">
        <v>26</v>
      </c>
      <c r="G22" s="36">
        <v>380963</v>
      </c>
      <c r="H22" s="43">
        <v>352500</v>
      </c>
      <c r="I22" s="43">
        <v>331737</v>
      </c>
    </row>
    <row r="23" spans="1:9" ht="14.25" customHeight="1" hidden="1">
      <c r="A23" s="7" t="s">
        <v>27</v>
      </c>
      <c r="B23" s="5"/>
      <c r="C23" s="3" t="s">
        <v>10</v>
      </c>
      <c r="D23" s="3" t="s">
        <v>13</v>
      </c>
      <c r="E23" s="3" t="s">
        <v>84</v>
      </c>
      <c r="F23" s="3" t="s">
        <v>28</v>
      </c>
      <c r="G23" s="36">
        <v>359000</v>
      </c>
      <c r="H23" s="42"/>
      <c r="I23" s="42"/>
    </row>
    <row r="24" spans="1:9" ht="24" customHeight="1">
      <c r="A24" s="6" t="s">
        <v>29</v>
      </c>
      <c r="B24" s="5">
        <v>980</v>
      </c>
      <c r="C24" s="3" t="s">
        <v>10</v>
      </c>
      <c r="D24" s="3" t="s">
        <v>13</v>
      </c>
      <c r="E24" s="3" t="s">
        <v>117</v>
      </c>
      <c r="F24" s="3" t="s">
        <v>30</v>
      </c>
      <c r="G24" s="36">
        <f>G25</f>
        <v>110024</v>
      </c>
      <c r="H24" s="37">
        <f>H25</f>
        <v>82024</v>
      </c>
      <c r="I24" s="37">
        <f>I25</f>
        <v>82000</v>
      </c>
    </row>
    <row r="25" spans="1:9" ht="33.75" customHeight="1">
      <c r="A25" s="21" t="s">
        <v>106</v>
      </c>
      <c r="B25" s="5">
        <v>980</v>
      </c>
      <c r="C25" s="3" t="s">
        <v>10</v>
      </c>
      <c r="D25" s="3" t="s">
        <v>13</v>
      </c>
      <c r="E25" s="3" t="s">
        <v>117</v>
      </c>
      <c r="F25" s="3" t="s">
        <v>83</v>
      </c>
      <c r="G25" s="36">
        <v>110024</v>
      </c>
      <c r="H25" s="43">
        <v>82024</v>
      </c>
      <c r="I25" s="43">
        <v>82000</v>
      </c>
    </row>
    <row r="26" spans="1:9" ht="31.5" hidden="1">
      <c r="A26" s="7" t="s">
        <v>19</v>
      </c>
      <c r="B26" s="5"/>
      <c r="C26" s="3" t="s">
        <v>10</v>
      </c>
      <c r="D26" s="3" t="s">
        <v>13</v>
      </c>
      <c r="E26" s="3" t="s">
        <v>85</v>
      </c>
      <c r="F26" s="3" t="s">
        <v>20</v>
      </c>
      <c r="G26" s="36">
        <v>341445.6</v>
      </c>
      <c r="H26" s="42"/>
      <c r="I26" s="42"/>
    </row>
    <row r="27" spans="1:9" ht="15.75" hidden="1">
      <c r="A27" s="7" t="s">
        <v>103</v>
      </c>
      <c r="B27" s="5"/>
      <c r="C27" s="3"/>
      <c r="D27" s="3"/>
      <c r="E27" s="3"/>
      <c r="F27" s="3" t="s">
        <v>102</v>
      </c>
      <c r="G27" s="36">
        <v>153116.57</v>
      </c>
      <c r="H27" s="42"/>
      <c r="I27" s="42"/>
    </row>
    <row r="28" spans="1:9" ht="69.75" customHeight="1">
      <c r="A28" s="6" t="s">
        <v>31</v>
      </c>
      <c r="B28" s="5">
        <v>980</v>
      </c>
      <c r="C28" s="3" t="s">
        <v>10</v>
      </c>
      <c r="D28" s="3" t="s">
        <v>32</v>
      </c>
      <c r="E28" s="3"/>
      <c r="F28" s="3"/>
      <c r="G28" s="35">
        <f>G32+G35</f>
        <v>10000</v>
      </c>
      <c r="H28" s="35">
        <f>H32+H35</f>
        <v>10000</v>
      </c>
      <c r="I28" s="35">
        <f>I32+I35</f>
        <v>10000</v>
      </c>
    </row>
    <row r="29" spans="1:9" ht="37.5" customHeight="1" hidden="1">
      <c r="A29" s="8" t="s">
        <v>34</v>
      </c>
      <c r="B29" s="5">
        <v>980</v>
      </c>
      <c r="C29" s="9" t="s">
        <v>10</v>
      </c>
      <c r="D29" s="3" t="s">
        <v>32</v>
      </c>
      <c r="E29" s="9" t="s">
        <v>86</v>
      </c>
      <c r="F29" s="3"/>
      <c r="G29" s="35">
        <f>G30</f>
        <v>5000</v>
      </c>
      <c r="H29" s="42"/>
      <c r="I29" s="42"/>
    </row>
    <row r="30" spans="1:9" ht="26.25" customHeight="1" hidden="1">
      <c r="A30" s="8" t="s">
        <v>35</v>
      </c>
      <c r="B30" s="5">
        <v>980</v>
      </c>
      <c r="C30" s="9" t="s">
        <v>10</v>
      </c>
      <c r="D30" s="3" t="s">
        <v>32</v>
      </c>
      <c r="E30" s="9" t="s">
        <v>87</v>
      </c>
      <c r="F30" s="9"/>
      <c r="G30" s="35">
        <f>G31</f>
        <v>5000</v>
      </c>
      <c r="H30" s="42"/>
      <c r="I30" s="42"/>
    </row>
    <row r="31" spans="1:9" ht="68.25" customHeight="1" hidden="1">
      <c r="A31" s="8" t="s">
        <v>36</v>
      </c>
      <c r="B31" s="5">
        <v>980</v>
      </c>
      <c r="C31" s="9" t="s">
        <v>10</v>
      </c>
      <c r="D31" s="3" t="s">
        <v>32</v>
      </c>
      <c r="E31" s="9" t="s">
        <v>88</v>
      </c>
      <c r="F31" s="9"/>
      <c r="G31" s="35">
        <f>G32</f>
        <v>5000</v>
      </c>
      <c r="H31" s="42"/>
      <c r="I31" s="42"/>
    </row>
    <row r="32" spans="1:9" ht="93" customHeight="1">
      <c r="A32" s="7" t="s">
        <v>107</v>
      </c>
      <c r="B32" s="5">
        <v>980</v>
      </c>
      <c r="C32" s="9" t="s">
        <v>10</v>
      </c>
      <c r="D32" s="3" t="s">
        <v>32</v>
      </c>
      <c r="E32" s="3" t="s">
        <v>129</v>
      </c>
      <c r="F32" s="3"/>
      <c r="G32" s="41">
        <f>G33</f>
        <v>5000</v>
      </c>
      <c r="H32" s="41">
        <f>H33</f>
        <v>5000</v>
      </c>
      <c r="I32" s="41">
        <f>I33</f>
        <v>5000</v>
      </c>
    </row>
    <row r="33" spans="1:9" ht="24" customHeight="1">
      <c r="A33" s="45" t="s">
        <v>35</v>
      </c>
      <c r="B33" s="46">
        <v>980</v>
      </c>
      <c r="C33" s="47" t="s">
        <v>10</v>
      </c>
      <c r="D33" s="3" t="s">
        <v>32</v>
      </c>
      <c r="E33" s="3" t="s">
        <v>129</v>
      </c>
      <c r="F33" s="3" t="s">
        <v>100</v>
      </c>
      <c r="G33" s="35">
        <f>G34</f>
        <v>5000</v>
      </c>
      <c r="H33" s="41">
        <f>H34</f>
        <v>5000</v>
      </c>
      <c r="I33" s="41">
        <f>I34</f>
        <v>5000</v>
      </c>
    </row>
    <row r="34" spans="1:9" ht="21.75" customHeight="1">
      <c r="A34" s="48" t="s">
        <v>38</v>
      </c>
      <c r="B34" s="40">
        <v>980</v>
      </c>
      <c r="C34" s="9" t="s">
        <v>10</v>
      </c>
      <c r="D34" s="3" t="s">
        <v>32</v>
      </c>
      <c r="E34" s="3" t="s">
        <v>129</v>
      </c>
      <c r="F34" s="3" t="s">
        <v>33</v>
      </c>
      <c r="G34" s="35">
        <v>5000</v>
      </c>
      <c r="H34" s="35">
        <v>5000</v>
      </c>
      <c r="I34" s="35">
        <v>5000</v>
      </c>
    </row>
    <row r="35" spans="1:9" ht="93" customHeight="1">
      <c r="A35" s="7" t="s">
        <v>147</v>
      </c>
      <c r="B35" s="5">
        <v>980</v>
      </c>
      <c r="C35" s="9" t="s">
        <v>10</v>
      </c>
      <c r="D35" s="3" t="s">
        <v>32</v>
      </c>
      <c r="E35" s="3" t="s">
        <v>148</v>
      </c>
      <c r="F35" s="3"/>
      <c r="G35" s="35">
        <f aca="true" t="shared" si="1" ref="G35:I36">G36</f>
        <v>5000</v>
      </c>
      <c r="H35" s="35">
        <f t="shared" si="1"/>
        <v>5000</v>
      </c>
      <c r="I35" s="35">
        <f t="shared" si="1"/>
        <v>5000</v>
      </c>
    </row>
    <row r="36" spans="1:9" ht="21.75" customHeight="1">
      <c r="A36" s="45" t="s">
        <v>35</v>
      </c>
      <c r="B36" s="5">
        <v>980</v>
      </c>
      <c r="C36" s="9" t="s">
        <v>10</v>
      </c>
      <c r="D36" s="3" t="s">
        <v>32</v>
      </c>
      <c r="E36" s="3" t="s">
        <v>148</v>
      </c>
      <c r="F36" s="3" t="s">
        <v>100</v>
      </c>
      <c r="G36" s="35">
        <f t="shared" si="1"/>
        <v>5000</v>
      </c>
      <c r="H36" s="35">
        <f t="shared" si="1"/>
        <v>5000</v>
      </c>
      <c r="I36" s="35">
        <f t="shared" si="1"/>
        <v>5000</v>
      </c>
    </row>
    <row r="37" spans="1:9" ht="21.75" customHeight="1">
      <c r="A37" s="48" t="s">
        <v>38</v>
      </c>
      <c r="B37" s="5">
        <v>980</v>
      </c>
      <c r="C37" s="9" t="s">
        <v>10</v>
      </c>
      <c r="D37" s="3" t="s">
        <v>32</v>
      </c>
      <c r="E37" s="3" t="s">
        <v>148</v>
      </c>
      <c r="F37" s="3" t="s">
        <v>33</v>
      </c>
      <c r="G37" s="35">
        <v>5000</v>
      </c>
      <c r="H37" s="35">
        <v>5000</v>
      </c>
      <c r="I37" s="35">
        <v>5000</v>
      </c>
    </row>
    <row r="38" spans="1:9" ht="28.5" customHeight="1">
      <c r="A38" s="65" t="s">
        <v>167</v>
      </c>
      <c r="B38" s="5">
        <v>980</v>
      </c>
      <c r="C38" s="3" t="s">
        <v>10</v>
      </c>
      <c r="D38" s="3" t="s">
        <v>153</v>
      </c>
      <c r="E38" s="3"/>
      <c r="F38" s="3"/>
      <c r="G38" s="35">
        <f>G41</f>
        <v>3000</v>
      </c>
      <c r="H38" s="35">
        <f>H41</f>
        <v>0</v>
      </c>
      <c r="I38" s="35">
        <f>I41</f>
        <v>0</v>
      </c>
    </row>
    <row r="39" spans="1:9" ht="32.25" customHeight="1">
      <c r="A39" s="7" t="s">
        <v>166</v>
      </c>
      <c r="B39" s="5">
        <v>980</v>
      </c>
      <c r="C39" s="3" t="s">
        <v>10</v>
      </c>
      <c r="D39" s="3" t="s">
        <v>153</v>
      </c>
      <c r="E39" s="3" t="s">
        <v>165</v>
      </c>
      <c r="F39" s="3"/>
      <c r="G39" s="35">
        <f>G41</f>
        <v>3000</v>
      </c>
      <c r="H39" s="35">
        <f>H41</f>
        <v>0</v>
      </c>
      <c r="I39" s="35">
        <f>I41</f>
        <v>0</v>
      </c>
    </row>
    <row r="40" spans="1:9" ht="21.75" customHeight="1">
      <c r="A40" s="48" t="s">
        <v>29</v>
      </c>
      <c r="B40" s="5">
        <v>980</v>
      </c>
      <c r="C40" s="3" t="s">
        <v>10</v>
      </c>
      <c r="D40" s="3" t="s">
        <v>153</v>
      </c>
      <c r="E40" s="3" t="s">
        <v>165</v>
      </c>
      <c r="F40" s="3" t="s">
        <v>30</v>
      </c>
      <c r="G40" s="35">
        <f>G41</f>
        <v>3000</v>
      </c>
      <c r="H40" s="35">
        <f>H41</f>
        <v>0</v>
      </c>
      <c r="I40" s="35">
        <f>I41</f>
        <v>0</v>
      </c>
    </row>
    <row r="41" spans="1:9" ht="21.75" customHeight="1">
      <c r="A41" s="48" t="s">
        <v>168</v>
      </c>
      <c r="B41" s="5">
        <v>980</v>
      </c>
      <c r="C41" s="3" t="s">
        <v>10</v>
      </c>
      <c r="D41" s="3" t="s">
        <v>153</v>
      </c>
      <c r="E41" s="3" t="s">
        <v>165</v>
      </c>
      <c r="F41" s="3" t="s">
        <v>164</v>
      </c>
      <c r="G41" s="35">
        <v>3000</v>
      </c>
      <c r="H41" s="35">
        <v>0</v>
      </c>
      <c r="I41" s="35">
        <v>0</v>
      </c>
    </row>
    <row r="42" spans="1:9" ht="22.5" customHeight="1">
      <c r="A42" s="6" t="s">
        <v>39</v>
      </c>
      <c r="B42" s="5">
        <v>980</v>
      </c>
      <c r="C42" s="3" t="s">
        <v>10</v>
      </c>
      <c r="D42" s="3" t="s">
        <v>40</v>
      </c>
      <c r="E42" s="3"/>
      <c r="F42" s="3"/>
      <c r="G42" s="36">
        <f>G44</f>
        <v>20000</v>
      </c>
      <c r="H42" s="36">
        <f>H44</f>
        <v>20000</v>
      </c>
      <c r="I42" s="36">
        <f>I44</f>
        <v>20000</v>
      </c>
    </row>
    <row r="43" spans="1:9" ht="26.25" customHeight="1" hidden="1">
      <c r="A43" s="6" t="s">
        <v>39</v>
      </c>
      <c r="B43" s="5">
        <v>980</v>
      </c>
      <c r="C43" s="3" t="s">
        <v>10</v>
      </c>
      <c r="D43" s="3" t="s">
        <v>40</v>
      </c>
      <c r="E43" s="3" t="s">
        <v>89</v>
      </c>
      <c r="F43" s="3"/>
      <c r="G43" s="36">
        <f>G44</f>
        <v>20000</v>
      </c>
      <c r="H43" s="42"/>
      <c r="I43" s="42"/>
    </row>
    <row r="44" spans="1:9" ht="21.75" customHeight="1">
      <c r="A44" s="6" t="s">
        <v>108</v>
      </c>
      <c r="B44" s="5">
        <v>980</v>
      </c>
      <c r="C44" s="3" t="s">
        <v>10</v>
      </c>
      <c r="D44" s="3" t="s">
        <v>40</v>
      </c>
      <c r="E44" s="3" t="s">
        <v>140</v>
      </c>
      <c r="F44" s="3"/>
      <c r="G44" s="36">
        <f>G45</f>
        <v>20000</v>
      </c>
      <c r="H44" s="37">
        <f>H45</f>
        <v>20000</v>
      </c>
      <c r="I44" s="37">
        <f>I45</f>
        <v>20000</v>
      </c>
    </row>
    <row r="45" spans="1:9" ht="17.25" customHeight="1">
      <c r="A45" s="6" t="s">
        <v>29</v>
      </c>
      <c r="B45" s="5">
        <v>980</v>
      </c>
      <c r="C45" s="3" t="s">
        <v>10</v>
      </c>
      <c r="D45" s="3" t="s">
        <v>40</v>
      </c>
      <c r="E45" s="3" t="s">
        <v>140</v>
      </c>
      <c r="F45" s="3" t="s">
        <v>30</v>
      </c>
      <c r="G45" s="36">
        <f>G46</f>
        <v>20000</v>
      </c>
      <c r="H45" s="37">
        <f>H46</f>
        <v>20000</v>
      </c>
      <c r="I45" s="37">
        <f>I46</f>
        <v>20000</v>
      </c>
    </row>
    <row r="46" spans="1:9" ht="16.5" customHeight="1">
      <c r="A46" s="6" t="s">
        <v>41</v>
      </c>
      <c r="B46" s="5">
        <v>980</v>
      </c>
      <c r="C46" s="3" t="s">
        <v>10</v>
      </c>
      <c r="D46" s="3" t="s">
        <v>40</v>
      </c>
      <c r="E46" s="3" t="s">
        <v>140</v>
      </c>
      <c r="F46" s="3" t="s">
        <v>37</v>
      </c>
      <c r="G46" s="36">
        <v>20000</v>
      </c>
      <c r="H46" s="36">
        <v>20000</v>
      </c>
      <c r="I46" s="36">
        <v>20000</v>
      </c>
    </row>
    <row r="47" spans="1:9" ht="20.25" customHeight="1">
      <c r="A47" s="6" t="s">
        <v>42</v>
      </c>
      <c r="B47" s="5">
        <v>980</v>
      </c>
      <c r="C47" s="3" t="s">
        <v>10</v>
      </c>
      <c r="D47" s="3" t="s">
        <v>43</v>
      </c>
      <c r="E47" s="3"/>
      <c r="F47" s="3"/>
      <c r="G47" s="36">
        <f>G48+G55+G52</f>
        <v>105000</v>
      </c>
      <c r="H47" s="36">
        <f>H48+H55+H52</f>
        <v>35000</v>
      </c>
      <c r="I47" s="36">
        <f>I48+I55+I52</f>
        <v>25000</v>
      </c>
    </row>
    <row r="48" spans="1:9" ht="16.5" customHeight="1" hidden="1">
      <c r="A48" s="6" t="s">
        <v>44</v>
      </c>
      <c r="B48" s="5">
        <v>980</v>
      </c>
      <c r="C48" s="3" t="s">
        <v>10</v>
      </c>
      <c r="D48" s="3" t="s">
        <v>43</v>
      </c>
      <c r="E48" s="3" t="s">
        <v>90</v>
      </c>
      <c r="F48" s="3"/>
      <c r="G48" s="36">
        <f aca="true" t="shared" si="2" ref="G48:I50">G49</f>
        <v>100000</v>
      </c>
      <c r="H48" s="36">
        <f t="shared" si="2"/>
        <v>30000</v>
      </c>
      <c r="I48" s="36">
        <f t="shared" si="2"/>
        <v>20000</v>
      </c>
    </row>
    <row r="49" spans="1:9" ht="47.25" customHeight="1">
      <c r="A49" s="6" t="s">
        <v>109</v>
      </c>
      <c r="B49" s="5">
        <v>980</v>
      </c>
      <c r="C49" s="3" t="s">
        <v>10</v>
      </c>
      <c r="D49" s="3" t="s">
        <v>43</v>
      </c>
      <c r="E49" s="3" t="s">
        <v>118</v>
      </c>
      <c r="F49" s="3"/>
      <c r="G49" s="36">
        <f t="shared" si="2"/>
        <v>100000</v>
      </c>
      <c r="H49" s="37">
        <f t="shared" si="2"/>
        <v>30000</v>
      </c>
      <c r="I49" s="37">
        <f t="shared" si="2"/>
        <v>20000</v>
      </c>
    </row>
    <row r="50" spans="1:9" ht="32.25" customHeight="1">
      <c r="A50" s="7" t="s">
        <v>23</v>
      </c>
      <c r="B50" s="5">
        <v>980</v>
      </c>
      <c r="C50" s="3" t="s">
        <v>10</v>
      </c>
      <c r="D50" s="3" t="s">
        <v>43</v>
      </c>
      <c r="E50" s="3" t="s">
        <v>118</v>
      </c>
      <c r="F50" s="3" t="s">
        <v>24</v>
      </c>
      <c r="G50" s="36">
        <f t="shared" si="2"/>
        <v>100000</v>
      </c>
      <c r="H50" s="37">
        <f t="shared" si="2"/>
        <v>30000</v>
      </c>
      <c r="I50" s="37">
        <f t="shared" si="2"/>
        <v>20000</v>
      </c>
    </row>
    <row r="51" spans="1:9" ht="48.75" customHeight="1">
      <c r="A51" s="7" t="s">
        <v>25</v>
      </c>
      <c r="B51" s="5">
        <v>980</v>
      </c>
      <c r="C51" s="3" t="s">
        <v>10</v>
      </c>
      <c r="D51" s="3" t="s">
        <v>43</v>
      </c>
      <c r="E51" s="3" t="s">
        <v>118</v>
      </c>
      <c r="F51" s="3" t="s">
        <v>26</v>
      </c>
      <c r="G51" s="36">
        <v>100000</v>
      </c>
      <c r="H51" s="36">
        <v>30000</v>
      </c>
      <c r="I51" s="36">
        <v>20000</v>
      </c>
    </row>
    <row r="52" spans="1:9" ht="30" customHeight="1" hidden="1">
      <c r="A52" s="56" t="s">
        <v>151</v>
      </c>
      <c r="B52" s="57">
        <v>980</v>
      </c>
      <c r="C52" s="58" t="s">
        <v>10</v>
      </c>
      <c r="D52" s="58" t="s">
        <v>43</v>
      </c>
      <c r="E52" s="58" t="s">
        <v>152</v>
      </c>
      <c r="F52" s="3"/>
      <c r="G52" s="36">
        <f>G54</f>
        <v>0</v>
      </c>
      <c r="H52" s="36">
        <f>H54</f>
        <v>0</v>
      </c>
      <c r="I52" s="36">
        <f>I54</f>
        <v>0</v>
      </c>
    </row>
    <row r="53" spans="1:9" ht="30" customHeight="1" hidden="1">
      <c r="A53" s="7" t="s">
        <v>23</v>
      </c>
      <c r="B53" s="5">
        <v>980</v>
      </c>
      <c r="C53" s="3" t="s">
        <v>10</v>
      </c>
      <c r="D53" s="3" t="s">
        <v>43</v>
      </c>
      <c r="E53" s="58" t="s">
        <v>152</v>
      </c>
      <c r="F53" s="3" t="s">
        <v>24</v>
      </c>
      <c r="G53" s="36">
        <f>G54</f>
        <v>0</v>
      </c>
      <c r="H53" s="36">
        <f>H54</f>
        <v>0</v>
      </c>
      <c r="I53" s="36">
        <f>I54</f>
        <v>0</v>
      </c>
    </row>
    <row r="54" spans="1:9" ht="48.75" customHeight="1" hidden="1">
      <c r="A54" s="7" t="s">
        <v>25</v>
      </c>
      <c r="B54" s="5">
        <v>980</v>
      </c>
      <c r="C54" s="3" t="s">
        <v>10</v>
      </c>
      <c r="D54" s="3" t="s">
        <v>43</v>
      </c>
      <c r="E54" s="58" t="s">
        <v>152</v>
      </c>
      <c r="F54" s="3" t="s">
        <v>26</v>
      </c>
      <c r="G54" s="36">
        <v>0</v>
      </c>
      <c r="H54" s="36">
        <v>0</v>
      </c>
      <c r="I54" s="36">
        <v>0</v>
      </c>
    </row>
    <row r="55" spans="1:9" ht="91.5" customHeight="1">
      <c r="A55" s="7" t="s">
        <v>149</v>
      </c>
      <c r="B55" s="5">
        <v>980</v>
      </c>
      <c r="C55" s="3" t="s">
        <v>10</v>
      </c>
      <c r="D55" s="3" t="s">
        <v>43</v>
      </c>
      <c r="E55" s="3" t="s">
        <v>150</v>
      </c>
      <c r="F55" s="3"/>
      <c r="G55" s="36">
        <f aca="true" t="shared" si="3" ref="G55:I56">G56</f>
        <v>5000</v>
      </c>
      <c r="H55" s="36">
        <f t="shared" si="3"/>
        <v>5000</v>
      </c>
      <c r="I55" s="36">
        <f t="shared" si="3"/>
        <v>5000</v>
      </c>
    </row>
    <row r="56" spans="1:9" ht="21.75" customHeight="1">
      <c r="A56" s="45" t="s">
        <v>35</v>
      </c>
      <c r="B56" s="5">
        <v>980</v>
      </c>
      <c r="C56" s="3" t="s">
        <v>10</v>
      </c>
      <c r="D56" s="3" t="s">
        <v>43</v>
      </c>
      <c r="E56" s="3" t="s">
        <v>150</v>
      </c>
      <c r="F56" s="3" t="s">
        <v>100</v>
      </c>
      <c r="G56" s="36">
        <f t="shared" si="3"/>
        <v>5000</v>
      </c>
      <c r="H56" s="36">
        <f t="shared" si="3"/>
        <v>5000</v>
      </c>
      <c r="I56" s="36">
        <f t="shared" si="3"/>
        <v>5000</v>
      </c>
    </row>
    <row r="57" spans="1:9" ht="21" customHeight="1">
      <c r="A57" s="48" t="s">
        <v>38</v>
      </c>
      <c r="B57" s="5">
        <v>980</v>
      </c>
      <c r="C57" s="3" t="s">
        <v>10</v>
      </c>
      <c r="D57" s="3" t="s">
        <v>43</v>
      </c>
      <c r="E57" s="3" t="s">
        <v>150</v>
      </c>
      <c r="F57" s="3" t="s">
        <v>33</v>
      </c>
      <c r="G57" s="36">
        <v>5000</v>
      </c>
      <c r="H57" s="43">
        <v>5000</v>
      </c>
      <c r="I57" s="43">
        <v>5000</v>
      </c>
    </row>
    <row r="58" spans="1:9" ht="25.5" customHeight="1">
      <c r="A58" s="6" t="s">
        <v>45</v>
      </c>
      <c r="B58" s="5">
        <v>980</v>
      </c>
      <c r="C58" s="3" t="s">
        <v>46</v>
      </c>
      <c r="D58" s="3"/>
      <c r="E58" s="3"/>
      <c r="F58" s="3"/>
      <c r="G58" s="36">
        <f aca="true" t="shared" si="4" ref="G58:I59">G59</f>
        <v>198263</v>
      </c>
      <c r="H58" s="37">
        <f t="shared" si="4"/>
        <v>198263</v>
      </c>
      <c r="I58" s="37">
        <f t="shared" si="4"/>
        <v>198263</v>
      </c>
    </row>
    <row r="59" spans="1:9" ht="32.25" customHeight="1">
      <c r="A59" s="6" t="s">
        <v>47</v>
      </c>
      <c r="B59" s="5">
        <v>980</v>
      </c>
      <c r="C59" s="3" t="s">
        <v>46</v>
      </c>
      <c r="D59" s="3" t="s">
        <v>48</v>
      </c>
      <c r="E59" s="3"/>
      <c r="F59" s="3"/>
      <c r="G59" s="36">
        <f t="shared" si="4"/>
        <v>198263</v>
      </c>
      <c r="H59" s="37">
        <f t="shared" si="4"/>
        <v>198263</v>
      </c>
      <c r="I59" s="37">
        <f t="shared" si="4"/>
        <v>198263</v>
      </c>
    </row>
    <row r="60" spans="1:9" ht="57.75" customHeight="1">
      <c r="A60" s="53" t="s">
        <v>131</v>
      </c>
      <c r="B60" s="5">
        <v>980</v>
      </c>
      <c r="C60" s="3" t="s">
        <v>46</v>
      </c>
      <c r="D60" s="3" t="s">
        <v>48</v>
      </c>
      <c r="E60" s="14" t="s">
        <v>130</v>
      </c>
      <c r="F60" s="3"/>
      <c r="G60" s="36">
        <f>G61+G66</f>
        <v>198263</v>
      </c>
      <c r="H60" s="37">
        <f>H61+H66</f>
        <v>198263</v>
      </c>
      <c r="I60" s="37">
        <f>I61+I66</f>
        <v>198263</v>
      </c>
    </row>
    <row r="61" spans="1:9" ht="105.75" customHeight="1">
      <c r="A61" s="6" t="s">
        <v>15</v>
      </c>
      <c r="B61" s="5">
        <v>980</v>
      </c>
      <c r="C61" s="3" t="s">
        <v>46</v>
      </c>
      <c r="D61" s="3" t="s">
        <v>48</v>
      </c>
      <c r="E61" s="14" t="s">
        <v>130</v>
      </c>
      <c r="F61" s="3" t="s">
        <v>16</v>
      </c>
      <c r="G61" s="36">
        <f>G62</f>
        <v>178000</v>
      </c>
      <c r="H61" s="37">
        <f>H62</f>
        <v>180263</v>
      </c>
      <c r="I61" s="37">
        <f>I62</f>
        <v>183000</v>
      </c>
    </row>
    <row r="62" spans="1:9" ht="49.5" customHeight="1">
      <c r="A62" s="10" t="s">
        <v>49</v>
      </c>
      <c r="B62" s="5">
        <v>980</v>
      </c>
      <c r="C62" s="3" t="s">
        <v>46</v>
      </c>
      <c r="D62" s="3" t="s">
        <v>48</v>
      </c>
      <c r="E62" s="14" t="s">
        <v>130</v>
      </c>
      <c r="F62" s="3" t="s">
        <v>18</v>
      </c>
      <c r="G62" s="36">
        <v>178000</v>
      </c>
      <c r="H62" s="37">
        <v>180263</v>
      </c>
      <c r="I62" s="37">
        <v>183000</v>
      </c>
    </row>
    <row r="63" spans="1:9" ht="31.5" customHeight="1" hidden="1">
      <c r="A63" s="7" t="s">
        <v>19</v>
      </c>
      <c r="B63" s="5"/>
      <c r="C63" s="3" t="s">
        <v>46</v>
      </c>
      <c r="D63" s="3" t="s">
        <v>48</v>
      </c>
      <c r="E63" s="14" t="s">
        <v>130</v>
      </c>
      <c r="F63" s="3" t="s">
        <v>20</v>
      </c>
      <c r="G63" s="36">
        <v>110090.17</v>
      </c>
      <c r="H63" s="42"/>
      <c r="I63" s="42"/>
    </row>
    <row r="64" spans="1:9" ht="31.5" customHeight="1" hidden="1">
      <c r="A64" s="7" t="s">
        <v>104</v>
      </c>
      <c r="B64" s="5"/>
      <c r="C64" s="3" t="s">
        <v>46</v>
      </c>
      <c r="D64" s="3" t="s">
        <v>48</v>
      </c>
      <c r="E64" s="14" t="s">
        <v>130</v>
      </c>
      <c r="F64" s="3" t="s">
        <v>22</v>
      </c>
      <c r="G64" s="36">
        <v>700</v>
      </c>
      <c r="H64" s="42"/>
      <c r="I64" s="42"/>
    </row>
    <row r="65" spans="1:9" ht="31.5" customHeight="1" hidden="1">
      <c r="A65" s="7" t="s">
        <v>103</v>
      </c>
      <c r="B65" s="5"/>
      <c r="C65" s="3" t="s">
        <v>46</v>
      </c>
      <c r="D65" s="3" t="s">
        <v>48</v>
      </c>
      <c r="E65" s="14" t="s">
        <v>130</v>
      </c>
      <c r="F65" s="3" t="s">
        <v>102</v>
      </c>
      <c r="G65" s="36">
        <v>33353.83</v>
      </c>
      <c r="H65" s="42"/>
      <c r="I65" s="42"/>
    </row>
    <row r="66" spans="1:9" ht="33.75" customHeight="1">
      <c r="A66" s="7" t="s">
        <v>23</v>
      </c>
      <c r="B66" s="5">
        <v>980</v>
      </c>
      <c r="C66" s="3" t="s">
        <v>46</v>
      </c>
      <c r="D66" s="3" t="s">
        <v>48</v>
      </c>
      <c r="E66" s="14" t="s">
        <v>130</v>
      </c>
      <c r="F66" s="3" t="s">
        <v>24</v>
      </c>
      <c r="G66" s="36">
        <f>G67</f>
        <v>20263</v>
      </c>
      <c r="H66" s="37">
        <f>H67</f>
        <v>18000</v>
      </c>
      <c r="I66" s="37">
        <f>I67</f>
        <v>15263</v>
      </c>
    </row>
    <row r="67" spans="1:9" ht="54" customHeight="1">
      <c r="A67" s="7" t="s">
        <v>25</v>
      </c>
      <c r="B67" s="5">
        <v>980</v>
      </c>
      <c r="C67" s="3" t="s">
        <v>46</v>
      </c>
      <c r="D67" s="3" t="s">
        <v>48</v>
      </c>
      <c r="E67" s="14" t="s">
        <v>130</v>
      </c>
      <c r="F67" s="3" t="s">
        <v>26</v>
      </c>
      <c r="G67" s="36">
        <v>20263</v>
      </c>
      <c r="H67" s="43">
        <v>18000</v>
      </c>
      <c r="I67" s="43">
        <v>15263</v>
      </c>
    </row>
    <row r="68" spans="1:9" ht="48" customHeight="1" hidden="1">
      <c r="A68" s="7" t="s">
        <v>27</v>
      </c>
      <c r="B68" s="5">
        <v>980</v>
      </c>
      <c r="C68" s="3" t="s">
        <v>46</v>
      </c>
      <c r="D68" s="3" t="s">
        <v>48</v>
      </c>
      <c r="E68" s="14" t="s">
        <v>91</v>
      </c>
      <c r="F68" s="3" t="s">
        <v>28</v>
      </c>
      <c r="G68" s="36">
        <v>4000</v>
      </c>
      <c r="H68" s="42"/>
      <c r="I68" s="42"/>
    </row>
    <row r="69" spans="1:9" ht="50.25" customHeight="1">
      <c r="A69" s="6" t="s">
        <v>50</v>
      </c>
      <c r="B69" s="5">
        <v>980</v>
      </c>
      <c r="C69" s="3" t="s">
        <v>48</v>
      </c>
      <c r="D69" s="3"/>
      <c r="E69" s="3"/>
      <c r="F69" s="3"/>
      <c r="G69" s="36">
        <f>G70</f>
        <v>20000</v>
      </c>
      <c r="H69" s="37">
        <f aca="true" t="shared" si="5" ref="H69:I72">H70</f>
        <v>20000</v>
      </c>
      <c r="I69" s="37">
        <f t="shared" si="5"/>
        <v>10000</v>
      </c>
    </row>
    <row r="70" spans="1:9" ht="22.5" customHeight="1">
      <c r="A70" s="50" t="s">
        <v>134</v>
      </c>
      <c r="B70" s="5">
        <v>980</v>
      </c>
      <c r="C70" s="3" t="s">
        <v>48</v>
      </c>
      <c r="D70" s="3" t="s">
        <v>51</v>
      </c>
      <c r="E70" s="3"/>
      <c r="F70" s="3"/>
      <c r="G70" s="36">
        <f>G71</f>
        <v>20000</v>
      </c>
      <c r="H70" s="37">
        <f t="shared" si="5"/>
        <v>20000</v>
      </c>
      <c r="I70" s="37">
        <f t="shared" si="5"/>
        <v>10000</v>
      </c>
    </row>
    <row r="71" spans="1:9" ht="38.25" customHeight="1">
      <c r="A71" s="6" t="s">
        <v>110</v>
      </c>
      <c r="B71" s="5">
        <v>980</v>
      </c>
      <c r="C71" s="3" t="s">
        <v>48</v>
      </c>
      <c r="D71" s="3" t="s">
        <v>51</v>
      </c>
      <c r="E71" s="3" t="s">
        <v>125</v>
      </c>
      <c r="F71" s="3"/>
      <c r="G71" s="36">
        <f>G72</f>
        <v>20000</v>
      </c>
      <c r="H71" s="37">
        <f t="shared" si="5"/>
        <v>20000</v>
      </c>
      <c r="I71" s="37">
        <f t="shared" si="5"/>
        <v>10000</v>
      </c>
    </row>
    <row r="72" spans="1:9" ht="36" customHeight="1">
      <c r="A72" s="7" t="s">
        <v>23</v>
      </c>
      <c r="B72" s="5">
        <v>980</v>
      </c>
      <c r="C72" s="3" t="s">
        <v>48</v>
      </c>
      <c r="D72" s="3" t="s">
        <v>51</v>
      </c>
      <c r="E72" s="3" t="s">
        <v>125</v>
      </c>
      <c r="F72" s="3" t="s">
        <v>24</v>
      </c>
      <c r="G72" s="36">
        <f>G73</f>
        <v>20000</v>
      </c>
      <c r="H72" s="37">
        <f t="shared" si="5"/>
        <v>20000</v>
      </c>
      <c r="I72" s="37">
        <f t="shared" si="5"/>
        <v>10000</v>
      </c>
    </row>
    <row r="73" spans="1:9" ht="48.75" customHeight="1">
      <c r="A73" s="7" t="s">
        <v>25</v>
      </c>
      <c r="B73" s="5">
        <v>980</v>
      </c>
      <c r="C73" s="3" t="s">
        <v>48</v>
      </c>
      <c r="D73" s="3" t="s">
        <v>51</v>
      </c>
      <c r="E73" s="3" t="s">
        <v>125</v>
      </c>
      <c r="F73" s="3" t="s">
        <v>26</v>
      </c>
      <c r="G73" s="36">
        <v>20000</v>
      </c>
      <c r="H73" s="36">
        <v>20000</v>
      </c>
      <c r="I73" s="36">
        <v>10000</v>
      </c>
    </row>
    <row r="74" spans="1:9" ht="47.25" hidden="1">
      <c r="A74" s="7" t="s">
        <v>27</v>
      </c>
      <c r="B74" s="5">
        <v>980</v>
      </c>
      <c r="C74" s="3" t="s">
        <v>48</v>
      </c>
      <c r="D74" s="3" t="s">
        <v>51</v>
      </c>
      <c r="E74" s="3" t="s">
        <v>92</v>
      </c>
      <c r="F74" s="3" t="s">
        <v>28</v>
      </c>
      <c r="G74" s="36">
        <v>7000</v>
      </c>
      <c r="H74" s="42"/>
      <c r="I74" s="42"/>
    </row>
    <row r="75" spans="1:9" ht="23.25" customHeight="1">
      <c r="A75" s="6" t="s">
        <v>52</v>
      </c>
      <c r="B75" s="5">
        <v>980</v>
      </c>
      <c r="C75" s="3" t="s">
        <v>13</v>
      </c>
      <c r="D75" s="3"/>
      <c r="E75" s="3"/>
      <c r="F75" s="3"/>
      <c r="G75" s="36">
        <f>G76+G80</f>
        <v>230000</v>
      </c>
      <c r="H75" s="36">
        <f>H76+H80</f>
        <v>30000</v>
      </c>
      <c r="I75" s="36">
        <f>I76+I80</f>
        <v>20000</v>
      </c>
    </row>
    <row r="76" spans="1:9" ht="15.75">
      <c r="A76" s="6" t="s">
        <v>53</v>
      </c>
      <c r="B76" s="5">
        <v>980</v>
      </c>
      <c r="C76" s="3" t="s">
        <v>13</v>
      </c>
      <c r="D76" s="3" t="s">
        <v>32</v>
      </c>
      <c r="E76" s="3"/>
      <c r="F76" s="3"/>
      <c r="G76" s="36">
        <f>G77</f>
        <v>30000</v>
      </c>
      <c r="H76" s="37">
        <f aca="true" t="shared" si="6" ref="H76:I78">H77</f>
        <v>30000</v>
      </c>
      <c r="I76" s="37">
        <f t="shared" si="6"/>
        <v>20000</v>
      </c>
    </row>
    <row r="77" spans="1:9" ht="49.5" customHeight="1">
      <c r="A77" s="6" t="s">
        <v>111</v>
      </c>
      <c r="B77" s="5">
        <v>980</v>
      </c>
      <c r="C77" s="3" t="s">
        <v>13</v>
      </c>
      <c r="D77" s="3" t="s">
        <v>32</v>
      </c>
      <c r="E77" s="3" t="s">
        <v>119</v>
      </c>
      <c r="F77" s="3"/>
      <c r="G77" s="36">
        <f>G78</f>
        <v>30000</v>
      </c>
      <c r="H77" s="37">
        <f>H78</f>
        <v>30000</v>
      </c>
      <c r="I77" s="37">
        <f t="shared" si="6"/>
        <v>20000</v>
      </c>
    </row>
    <row r="78" spans="1:9" ht="37.5" customHeight="1">
      <c r="A78" s="7" t="s">
        <v>23</v>
      </c>
      <c r="B78" s="5">
        <v>980</v>
      </c>
      <c r="C78" s="3" t="s">
        <v>13</v>
      </c>
      <c r="D78" s="3" t="s">
        <v>32</v>
      </c>
      <c r="E78" s="3" t="s">
        <v>119</v>
      </c>
      <c r="F78" s="3" t="s">
        <v>24</v>
      </c>
      <c r="G78" s="36">
        <f>G79</f>
        <v>30000</v>
      </c>
      <c r="H78" s="37">
        <f>H79</f>
        <v>30000</v>
      </c>
      <c r="I78" s="37">
        <f t="shared" si="6"/>
        <v>20000</v>
      </c>
    </row>
    <row r="79" spans="1:9" ht="52.5" customHeight="1">
      <c r="A79" s="7" t="s">
        <v>25</v>
      </c>
      <c r="B79" s="5">
        <v>980</v>
      </c>
      <c r="C79" s="3" t="s">
        <v>13</v>
      </c>
      <c r="D79" s="3" t="s">
        <v>32</v>
      </c>
      <c r="E79" s="3" t="s">
        <v>119</v>
      </c>
      <c r="F79" s="3" t="s">
        <v>26</v>
      </c>
      <c r="G79" s="36">
        <v>30000</v>
      </c>
      <c r="H79" s="36">
        <v>30000</v>
      </c>
      <c r="I79" s="36">
        <v>20000</v>
      </c>
    </row>
    <row r="80" spans="1:9" ht="30" customHeight="1">
      <c r="A80" s="59" t="s">
        <v>159</v>
      </c>
      <c r="B80" s="5">
        <v>980</v>
      </c>
      <c r="C80" s="3" t="s">
        <v>13</v>
      </c>
      <c r="D80" s="3" t="s">
        <v>158</v>
      </c>
      <c r="E80" s="3"/>
      <c r="F80" s="3"/>
      <c r="G80" s="36">
        <f>G83</f>
        <v>200000</v>
      </c>
      <c r="H80" s="36">
        <f>H83</f>
        <v>0</v>
      </c>
      <c r="I80" s="36">
        <f>I83</f>
        <v>0</v>
      </c>
    </row>
    <row r="81" spans="1:9" ht="159" customHeight="1">
      <c r="A81" s="61" t="s">
        <v>160</v>
      </c>
      <c r="B81" s="60">
        <v>980</v>
      </c>
      <c r="C81" s="62" t="s">
        <v>13</v>
      </c>
      <c r="D81" s="62" t="s">
        <v>158</v>
      </c>
      <c r="E81" s="62" t="s">
        <v>161</v>
      </c>
      <c r="F81" s="3"/>
      <c r="G81" s="36">
        <f>G83</f>
        <v>200000</v>
      </c>
      <c r="H81" s="36">
        <f>H83</f>
        <v>0</v>
      </c>
      <c r="I81" s="36">
        <f>I83</f>
        <v>0</v>
      </c>
    </row>
    <row r="82" spans="1:9" ht="31.5" customHeight="1">
      <c r="A82" s="63" t="s">
        <v>23</v>
      </c>
      <c r="B82" s="60">
        <v>980</v>
      </c>
      <c r="C82" s="62" t="s">
        <v>13</v>
      </c>
      <c r="D82" s="62" t="s">
        <v>158</v>
      </c>
      <c r="E82" s="62" t="s">
        <v>161</v>
      </c>
      <c r="F82" s="3" t="s">
        <v>24</v>
      </c>
      <c r="G82" s="36">
        <f>G83</f>
        <v>200000</v>
      </c>
      <c r="H82" s="36">
        <f>H83</f>
        <v>0</v>
      </c>
      <c r="I82" s="36">
        <f>I83</f>
        <v>0</v>
      </c>
    </row>
    <row r="83" spans="1:9" ht="29.25" customHeight="1">
      <c r="A83" s="63" t="s">
        <v>25</v>
      </c>
      <c r="B83" s="60">
        <v>980</v>
      </c>
      <c r="C83" s="62" t="s">
        <v>13</v>
      </c>
      <c r="D83" s="62" t="s">
        <v>158</v>
      </c>
      <c r="E83" s="62" t="s">
        <v>161</v>
      </c>
      <c r="F83" s="3" t="s">
        <v>26</v>
      </c>
      <c r="G83" s="36">
        <v>200000</v>
      </c>
      <c r="H83" s="36">
        <v>0</v>
      </c>
      <c r="I83" s="36">
        <v>0</v>
      </c>
    </row>
    <row r="84" spans="1:9" ht="34.5" customHeight="1">
      <c r="A84" s="6" t="s">
        <v>54</v>
      </c>
      <c r="B84" s="5">
        <v>980</v>
      </c>
      <c r="C84" s="3" t="s">
        <v>55</v>
      </c>
      <c r="D84" s="3"/>
      <c r="E84" s="3"/>
      <c r="F84" s="3"/>
      <c r="G84" s="36">
        <f>G95+G85</f>
        <v>2212645.2800000003</v>
      </c>
      <c r="H84" s="36">
        <f>H95+H85</f>
        <v>1731930</v>
      </c>
      <c r="I84" s="36">
        <f>I95+I85</f>
        <v>1880563</v>
      </c>
    </row>
    <row r="85" spans="1:9" ht="15" customHeight="1">
      <c r="A85" s="6" t="s">
        <v>137</v>
      </c>
      <c r="B85" s="5">
        <v>980</v>
      </c>
      <c r="C85" s="3" t="s">
        <v>55</v>
      </c>
      <c r="D85" s="3" t="s">
        <v>10</v>
      </c>
      <c r="E85" s="3"/>
      <c r="F85" s="3"/>
      <c r="G85" s="36">
        <f>G86+G89+G92</f>
        <v>65000</v>
      </c>
      <c r="H85" s="36">
        <f>H86+H89+H92</f>
        <v>65000</v>
      </c>
      <c r="I85" s="36">
        <f>I86+I89+I92</f>
        <v>65000</v>
      </c>
    </row>
    <row r="86" spans="1:9" ht="160.5" customHeight="1">
      <c r="A86" s="6" t="s">
        <v>162</v>
      </c>
      <c r="B86" s="5">
        <v>980</v>
      </c>
      <c r="C86" s="3" t="s">
        <v>55</v>
      </c>
      <c r="D86" s="3" t="s">
        <v>10</v>
      </c>
      <c r="E86" s="3" t="s">
        <v>163</v>
      </c>
      <c r="F86" s="3"/>
      <c r="G86" s="36">
        <f>G88</f>
        <v>65000</v>
      </c>
      <c r="H86" s="36">
        <f>H88</f>
        <v>65000</v>
      </c>
      <c r="I86" s="36">
        <f>I88</f>
        <v>65000</v>
      </c>
    </row>
    <row r="87" spans="1:9" ht="36" customHeight="1">
      <c r="A87" s="6" t="s">
        <v>58</v>
      </c>
      <c r="B87" s="5">
        <v>980</v>
      </c>
      <c r="C87" s="3" t="s">
        <v>55</v>
      </c>
      <c r="D87" s="3" t="s">
        <v>10</v>
      </c>
      <c r="E87" s="3" t="s">
        <v>163</v>
      </c>
      <c r="F87" s="3" t="s">
        <v>24</v>
      </c>
      <c r="G87" s="36">
        <f>G88</f>
        <v>65000</v>
      </c>
      <c r="H87" s="36">
        <f>H88</f>
        <v>65000</v>
      </c>
      <c r="I87" s="36">
        <f>I88</f>
        <v>65000</v>
      </c>
    </row>
    <row r="88" spans="1:9" ht="42.75" customHeight="1">
      <c r="A88" s="7" t="s">
        <v>25</v>
      </c>
      <c r="B88" s="5">
        <v>980</v>
      </c>
      <c r="C88" s="3" t="s">
        <v>55</v>
      </c>
      <c r="D88" s="3" t="s">
        <v>10</v>
      </c>
      <c r="E88" s="3" t="s">
        <v>163</v>
      </c>
      <c r="F88" s="3" t="s">
        <v>26</v>
      </c>
      <c r="G88" s="36">
        <v>65000</v>
      </c>
      <c r="H88" s="37">
        <v>65000</v>
      </c>
      <c r="I88" s="37">
        <v>65000</v>
      </c>
    </row>
    <row r="89" spans="1:9" ht="0.75" customHeight="1">
      <c r="A89" s="7" t="s">
        <v>138</v>
      </c>
      <c r="B89" s="5">
        <v>980</v>
      </c>
      <c r="C89" s="3" t="s">
        <v>55</v>
      </c>
      <c r="D89" s="3" t="s">
        <v>10</v>
      </c>
      <c r="E89" s="3" t="s">
        <v>139</v>
      </c>
      <c r="F89" s="3"/>
      <c r="G89" s="36">
        <f aca="true" t="shared" si="7" ref="G89:I90">G90</f>
        <v>0</v>
      </c>
      <c r="H89" s="36">
        <f t="shared" si="7"/>
        <v>0</v>
      </c>
      <c r="I89" s="36">
        <f t="shared" si="7"/>
        <v>0</v>
      </c>
    </row>
    <row r="90" spans="1:9" ht="43.5" customHeight="1" hidden="1">
      <c r="A90" s="6" t="s">
        <v>58</v>
      </c>
      <c r="B90" s="5">
        <v>980</v>
      </c>
      <c r="C90" s="3" t="s">
        <v>55</v>
      </c>
      <c r="D90" s="3" t="s">
        <v>10</v>
      </c>
      <c r="E90" s="3" t="s">
        <v>139</v>
      </c>
      <c r="F90" s="3" t="s">
        <v>24</v>
      </c>
      <c r="G90" s="36">
        <f t="shared" si="7"/>
        <v>0</v>
      </c>
      <c r="H90" s="36">
        <f t="shared" si="7"/>
        <v>0</v>
      </c>
      <c r="I90" s="36">
        <f t="shared" si="7"/>
        <v>0</v>
      </c>
    </row>
    <row r="91" spans="1:9" ht="43.5" customHeight="1" hidden="1">
      <c r="A91" s="7" t="s">
        <v>25</v>
      </c>
      <c r="B91" s="5">
        <v>980</v>
      </c>
      <c r="C91" s="3" t="s">
        <v>55</v>
      </c>
      <c r="D91" s="3" t="s">
        <v>10</v>
      </c>
      <c r="E91" s="3" t="s">
        <v>139</v>
      </c>
      <c r="F91" s="3" t="s">
        <v>26</v>
      </c>
      <c r="G91" s="36">
        <v>0</v>
      </c>
      <c r="H91" s="37">
        <v>0</v>
      </c>
      <c r="I91" s="37">
        <v>0</v>
      </c>
    </row>
    <row r="92" spans="1:9" ht="158.25" customHeight="1" hidden="1">
      <c r="A92" s="64" t="s">
        <v>162</v>
      </c>
      <c r="B92" s="5">
        <v>980</v>
      </c>
      <c r="C92" s="3" t="s">
        <v>55</v>
      </c>
      <c r="D92" s="3" t="s">
        <v>10</v>
      </c>
      <c r="E92" s="3" t="s">
        <v>163</v>
      </c>
      <c r="F92" s="3"/>
      <c r="G92" s="36">
        <f>G94</f>
        <v>0</v>
      </c>
      <c r="H92" s="36">
        <f>H94</f>
        <v>0</v>
      </c>
      <c r="I92" s="36">
        <f>I94</f>
        <v>0</v>
      </c>
    </row>
    <row r="93" spans="1:9" ht="37.5" customHeight="1" hidden="1">
      <c r="A93" s="6" t="s">
        <v>58</v>
      </c>
      <c r="B93" s="5">
        <v>980</v>
      </c>
      <c r="C93" s="3" t="s">
        <v>55</v>
      </c>
      <c r="D93" s="3" t="s">
        <v>10</v>
      </c>
      <c r="E93" s="3" t="s">
        <v>163</v>
      </c>
      <c r="F93" s="3" t="s">
        <v>24</v>
      </c>
      <c r="G93" s="36">
        <f>G94</f>
        <v>0</v>
      </c>
      <c r="H93" s="36">
        <f>H94</f>
        <v>0</v>
      </c>
      <c r="I93" s="36">
        <f>I94</f>
        <v>0</v>
      </c>
    </row>
    <row r="94" spans="1:9" ht="43.5" customHeight="1" hidden="1">
      <c r="A94" s="7" t="s">
        <v>25</v>
      </c>
      <c r="B94" s="5">
        <v>980</v>
      </c>
      <c r="C94" s="3" t="s">
        <v>55</v>
      </c>
      <c r="D94" s="3" t="s">
        <v>10</v>
      </c>
      <c r="E94" s="3" t="s">
        <v>163</v>
      </c>
      <c r="F94" s="3" t="s">
        <v>26</v>
      </c>
      <c r="G94" s="36">
        <v>0</v>
      </c>
      <c r="H94" s="37">
        <v>0</v>
      </c>
      <c r="I94" s="37">
        <v>0</v>
      </c>
    </row>
    <row r="95" spans="1:9" ht="15.75">
      <c r="A95" s="6" t="s">
        <v>56</v>
      </c>
      <c r="B95" s="5">
        <v>980</v>
      </c>
      <c r="C95" s="3" t="s">
        <v>55</v>
      </c>
      <c r="D95" s="3" t="s">
        <v>48</v>
      </c>
      <c r="E95" s="3"/>
      <c r="F95" s="3"/>
      <c r="G95" s="36">
        <f>G96+G112</f>
        <v>2147645.2800000003</v>
      </c>
      <c r="H95" s="36">
        <f>H96+H112</f>
        <v>1666930</v>
      </c>
      <c r="I95" s="36">
        <f>I96+I112</f>
        <v>1815563</v>
      </c>
    </row>
    <row r="96" spans="1:9" ht="17.25" customHeight="1">
      <c r="A96" s="6" t="s">
        <v>57</v>
      </c>
      <c r="B96" s="5">
        <v>980</v>
      </c>
      <c r="C96" s="3" t="s">
        <v>55</v>
      </c>
      <c r="D96" s="3" t="s">
        <v>48</v>
      </c>
      <c r="E96" s="3" t="s">
        <v>120</v>
      </c>
      <c r="F96" s="3"/>
      <c r="G96" s="36">
        <f>G97+G101+G105+G109</f>
        <v>2127645.2800000003</v>
      </c>
      <c r="H96" s="36">
        <f>H97+H101+H105+H109</f>
        <v>1646930</v>
      </c>
      <c r="I96" s="36">
        <f>I97+I101+I105+I109</f>
        <v>1805563</v>
      </c>
    </row>
    <row r="97" spans="1:9" ht="33" customHeight="1">
      <c r="A97" s="6" t="s">
        <v>112</v>
      </c>
      <c r="B97" s="5">
        <v>980</v>
      </c>
      <c r="C97" s="3" t="s">
        <v>55</v>
      </c>
      <c r="D97" s="3" t="s">
        <v>48</v>
      </c>
      <c r="E97" s="3" t="s">
        <v>121</v>
      </c>
      <c r="F97" s="3"/>
      <c r="G97" s="36">
        <f>G98</f>
        <v>1777121.28</v>
      </c>
      <c r="H97" s="37">
        <f>H98</f>
        <v>1504630</v>
      </c>
      <c r="I97" s="37">
        <f>I98</f>
        <v>1626319</v>
      </c>
    </row>
    <row r="98" spans="1:9" ht="40.5" customHeight="1">
      <c r="A98" s="6" t="s">
        <v>58</v>
      </c>
      <c r="B98" s="5">
        <v>980</v>
      </c>
      <c r="C98" s="3" t="s">
        <v>55</v>
      </c>
      <c r="D98" s="3" t="s">
        <v>48</v>
      </c>
      <c r="E98" s="3" t="s">
        <v>121</v>
      </c>
      <c r="F98" s="3" t="s">
        <v>24</v>
      </c>
      <c r="G98" s="36">
        <f>G100</f>
        <v>1777121.28</v>
      </c>
      <c r="H98" s="37">
        <f>H100</f>
        <v>1504630</v>
      </c>
      <c r="I98" s="37">
        <f>I100</f>
        <v>1626319</v>
      </c>
    </row>
    <row r="99" spans="1:9" ht="48" customHeight="1" hidden="1">
      <c r="A99" s="7" t="s">
        <v>27</v>
      </c>
      <c r="B99" s="5">
        <v>980</v>
      </c>
      <c r="C99" s="3" t="s">
        <v>55</v>
      </c>
      <c r="D99" s="3" t="s">
        <v>48</v>
      </c>
      <c r="E99" s="3" t="s">
        <v>93</v>
      </c>
      <c r="F99" s="3" t="s">
        <v>28</v>
      </c>
      <c r="G99" s="37">
        <v>1100500</v>
      </c>
      <c r="H99" s="42"/>
      <c r="I99" s="42"/>
    </row>
    <row r="100" spans="1:9" ht="48" customHeight="1">
      <c r="A100" s="7" t="s">
        <v>25</v>
      </c>
      <c r="B100" s="5">
        <v>980</v>
      </c>
      <c r="C100" s="3" t="s">
        <v>55</v>
      </c>
      <c r="D100" s="3" t="s">
        <v>48</v>
      </c>
      <c r="E100" s="3" t="s">
        <v>121</v>
      </c>
      <c r="F100" s="3" t="s">
        <v>26</v>
      </c>
      <c r="G100" s="36">
        <v>1777121.28</v>
      </c>
      <c r="H100" s="37">
        <v>1504630</v>
      </c>
      <c r="I100" s="37">
        <v>1626319</v>
      </c>
    </row>
    <row r="101" spans="1:9" ht="23.25" customHeight="1">
      <c r="A101" s="6" t="s">
        <v>113</v>
      </c>
      <c r="B101" s="5">
        <v>980</v>
      </c>
      <c r="C101" s="3" t="s">
        <v>55</v>
      </c>
      <c r="D101" s="3" t="s">
        <v>48</v>
      </c>
      <c r="E101" s="3" t="s">
        <v>122</v>
      </c>
      <c r="F101" s="3"/>
      <c r="G101" s="36">
        <f aca="true" t="shared" si="8" ref="G101:I102">G102</f>
        <v>500</v>
      </c>
      <c r="H101" s="37">
        <f t="shared" si="8"/>
        <v>500</v>
      </c>
      <c r="I101" s="37">
        <f t="shared" si="8"/>
        <v>500</v>
      </c>
    </row>
    <row r="102" spans="1:9" ht="36.75" customHeight="1">
      <c r="A102" s="7" t="s">
        <v>23</v>
      </c>
      <c r="B102" s="5">
        <v>980</v>
      </c>
      <c r="C102" s="3" t="s">
        <v>55</v>
      </c>
      <c r="D102" s="3" t="s">
        <v>48</v>
      </c>
      <c r="E102" s="3" t="s">
        <v>122</v>
      </c>
      <c r="F102" s="3" t="s">
        <v>24</v>
      </c>
      <c r="G102" s="36">
        <f t="shared" si="8"/>
        <v>500</v>
      </c>
      <c r="H102" s="37">
        <f t="shared" si="8"/>
        <v>500</v>
      </c>
      <c r="I102" s="37">
        <f t="shared" si="8"/>
        <v>500</v>
      </c>
    </row>
    <row r="103" spans="1:9" ht="53.25" customHeight="1">
      <c r="A103" s="7" t="s">
        <v>25</v>
      </c>
      <c r="B103" s="5">
        <v>980</v>
      </c>
      <c r="C103" s="3" t="s">
        <v>55</v>
      </c>
      <c r="D103" s="3" t="s">
        <v>48</v>
      </c>
      <c r="E103" s="3" t="s">
        <v>122</v>
      </c>
      <c r="F103" s="3" t="s">
        <v>26</v>
      </c>
      <c r="G103" s="36">
        <v>500</v>
      </c>
      <c r="H103" s="36">
        <v>500</v>
      </c>
      <c r="I103" s="36">
        <v>500</v>
      </c>
    </row>
    <row r="104" spans="1:9" ht="51" customHeight="1" hidden="1">
      <c r="A104" s="7" t="s">
        <v>27</v>
      </c>
      <c r="B104" s="5">
        <v>980</v>
      </c>
      <c r="C104" s="3" t="s">
        <v>55</v>
      </c>
      <c r="D104" s="3" t="s">
        <v>48</v>
      </c>
      <c r="E104" s="3" t="s">
        <v>94</v>
      </c>
      <c r="F104" s="3" t="s">
        <v>28</v>
      </c>
      <c r="G104" s="36">
        <v>10000</v>
      </c>
      <c r="H104" s="42"/>
      <c r="I104" s="42"/>
    </row>
    <row r="105" spans="1:9" ht="0.75" customHeight="1">
      <c r="A105" s="6" t="s">
        <v>114</v>
      </c>
      <c r="B105" s="5">
        <v>980</v>
      </c>
      <c r="C105" s="3" t="s">
        <v>55</v>
      </c>
      <c r="D105" s="3" t="s">
        <v>48</v>
      </c>
      <c r="E105" s="3" t="s">
        <v>123</v>
      </c>
      <c r="F105" s="3"/>
      <c r="G105" s="36">
        <f aca="true" t="shared" si="9" ref="G105:I106">G106</f>
        <v>0</v>
      </c>
      <c r="H105" s="37">
        <f t="shared" si="9"/>
        <v>0</v>
      </c>
      <c r="I105" s="37">
        <f t="shared" si="9"/>
        <v>0</v>
      </c>
    </row>
    <row r="106" spans="1:9" ht="32.25" customHeight="1" hidden="1">
      <c r="A106" s="7" t="s">
        <v>23</v>
      </c>
      <c r="B106" s="5">
        <v>980</v>
      </c>
      <c r="C106" s="3" t="s">
        <v>55</v>
      </c>
      <c r="D106" s="3" t="s">
        <v>48</v>
      </c>
      <c r="E106" s="3" t="s">
        <v>123</v>
      </c>
      <c r="F106" s="3" t="s">
        <v>24</v>
      </c>
      <c r="G106" s="36">
        <f t="shared" si="9"/>
        <v>0</v>
      </c>
      <c r="H106" s="37">
        <f t="shared" si="9"/>
        <v>0</v>
      </c>
      <c r="I106" s="37">
        <f t="shared" si="9"/>
        <v>0</v>
      </c>
    </row>
    <row r="107" spans="1:9" ht="48.75" customHeight="1" hidden="1">
      <c r="A107" s="7" t="s">
        <v>25</v>
      </c>
      <c r="B107" s="5">
        <v>980</v>
      </c>
      <c r="C107" s="3" t="s">
        <v>55</v>
      </c>
      <c r="D107" s="3" t="s">
        <v>48</v>
      </c>
      <c r="E107" s="3" t="s">
        <v>123</v>
      </c>
      <c r="F107" s="3" t="s">
        <v>26</v>
      </c>
      <c r="G107" s="36">
        <v>0</v>
      </c>
      <c r="H107" s="37">
        <v>0</v>
      </c>
      <c r="I107" s="37">
        <v>0</v>
      </c>
    </row>
    <row r="108" spans="1:9" ht="47.25" customHeight="1" hidden="1">
      <c r="A108" s="7" t="s">
        <v>27</v>
      </c>
      <c r="B108" s="5">
        <v>980</v>
      </c>
      <c r="C108" s="3" t="s">
        <v>55</v>
      </c>
      <c r="D108" s="3" t="s">
        <v>48</v>
      </c>
      <c r="E108" s="3" t="s">
        <v>95</v>
      </c>
      <c r="F108" s="3" t="s">
        <v>28</v>
      </c>
      <c r="G108" s="36">
        <v>6000</v>
      </c>
      <c r="H108" s="42"/>
      <c r="I108" s="42"/>
    </row>
    <row r="109" spans="1:9" ht="20.25" customHeight="1">
      <c r="A109" s="6" t="s">
        <v>115</v>
      </c>
      <c r="B109" s="5">
        <v>980</v>
      </c>
      <c r="C109" s="3" t="s">
        <v>55</v>
      </c>
      <c r="D109" s="3" t="s">
        <v>48</v>
      </c>
      <c r="E109" s="3" t="s">
        <v>124</v>
      </c>
      <c r="F109" s="3"/>
      <c r="G109" s="36">
        <f aca="true" t="shared" si="10" ref="G109:I110">G110</f>
        <v>350024</v>
      </c>
      <c r="H109" s="37">
        <f t="shared" si="10"/>
        <v>141800</v>
      </c>
      <c r="I109" s="37">
        <f t="shared" si="10"/>
        <v>178744</v>
      </c>
    </row>
    <row r="110" spans="1:9" ht="31.5">
      <c r="A110" s="7" t="s">
        <v>23</v>
      </c>
      <c r="B110" s="5">
        <v>980</v>
      </c>
      <c r="C110" s="3" t="s">
        <v>55</v>
      </c>
      <c r="D110" s="3" t="s">
        <v>48</v>
      </c>
      <c r="E110" s="3" t="s">
        <v>124</v>
      </c>
      <c r="F110" s="3" t="s">
        <v>24</v>
      </c>
      <c r="G110" s="36">
        <f t="shared" si="10"/>
        <v>350024</v>
      </c>
      <c r="H110" s="37">
        <f t="shared" si="10"/>
        <v>141800</v>
      </c>
      <c r="I110" s="37">
        <f t="shared" si="10"/>
        <v>178744</v>
      </c>
    </row>
    <row r="111" spans="1:9" ht="45.75" customHeight="1">
      <c r="A111" s="7" t="s">
        <v>25</v>
      </c>
      <c r="B111" s="5">
        <v>980</v>
      </c>
      <c r="C111" s="3" t="s">
        <v>55</v>
      </c>
      <c r="D111" s="3" t="s">
        <v>48</v>
      </c>
      <c r="E111" s="3" t="s">
        <v>124</v>
      </c>
      <c r="F111" s="3" t="s">
        <v>26</v>
      </c>
      <c r="G111" s="36">
        <v>350024</v>
      </c>
      <c r="H111" s="37">
        <f>161800-20000</f>
        <v>141800</v>
      </c>
      <c r="I111" s="37">
        <f>188744-10000</f>
        <v>178744</v>
      </c>
    </row>
    <row r="112" spans="1:9" ht="31.5" customHeight="1">
      <c r="A112" s="7" t="s">
        <v>171</v>
      </c>
      <c r="B112" s="5">
        <v>980</v>
      </c>
      <c r="C112" s="3" t="s">
        <v>55</v>
      </c>
      <c r="D112" s="3" t="s">
        <v>48</v>
      </c>
      <c r="E112" s="3" t="s">
        <v>172</v>
      </c>
      <c r="F112" s="3"/>
      <c r="G112" s="36">
        <f aca="true" t="shared" si="11" ref="G112:I113">G113</f>
        <v>20000</v>
      </c>
      <c r="H112" s="36">
        <f t="shared" si="11"/>
        <v>20000</v>
      </c>
      <c r="I112" s="36">
        <f t="shared" si="11"/>
        <v>10000</v>
      </c>
    </row>
    <row r="113" spans="1:9" ht="33" customHeight="1">
      <c r="A113" s="7" t="s">
        <v>23</v>
      </c>
      <c r="B113" s="5">
        <v>980</v>
      </c>
      <c r="C113" s="3" t="s">
        <v>55</v>
      </c>
      <c r="D113" s="3" t="s">
        <v>48</v>
      </c>
      <c r="E113" s="3" t="s">
        <v>172</v>
      </c>
      <c r="F113" s="3" t="s">
        <v>24</v>
      </c>
      <c r="G113" s="36">
        <f t="shared" si="11"/>
        <v>20000</v>
      </c>
      <c r="H113" s="36">
        <f t="shared" si="11"/>
        <v>20000</v>
      </c>
      <c r="I113" s="36">
        <f t="shared" si="11"/>
        <v>10000</v>
      </c>
    </row>
    <row r="114" spans="1:9" ht="49.5" customHeight="1">
      <c r="A114" s="7" t="s">
        <v>25</v>
      </c>
      <c r="B114" s="5">
        <v>980</v>
      </c>
      <c r="C114" s="3" t="s">
        <v>55</v>
      </c>
      <c r="D114" s="3" t="s">
        <v>48</v>
      </c>
      <c r="E114" s="3" t="s">
        <v>172</v>
      </c>
      <c r="F114" s="3" t="s">
        <v>26</v>
      </c>
      <c r="G114" s="36">
        <v>20000</v>
      </c>
      <c r="H114" s="55">
        <v>20000</v>
      </c>
      <c r="I114" s="55">
        <v>10000</v>
      </c>
    </row>
    <row r="115" spans="1:9" ht="15" customHeight="1">
      <c r="A115" s="7" t="s">
        <v>154</v>
      </c>
      <c r="B115" s="13">
        <v>980</v>
      </c>
      <c r="C115" s="9" t="s">
        <v>153</v>
      </c>
      <c r="D115" s="3"/>
      <c r="E115" s="3"/>
      <c r="F115" s="3"/>
      <c r="G115" s="36">
        <f aca="true" t="shared" si="12" ref="G115:I118">G116</f>
        <v>10000</v>
      </c>
      <c r="H115" s="36">
        <f t="shared" si="12"/>
        <v>10000</v>
      </c>
      <c r="I115" s="36">
        <f t="shared" si="12"/>
        <v>10000</v>
      </c>
    </row>
    <row r="116" spans="1:9" ht="15" customHeight="1">
      <c r="A116" s="7" t="s">
        <v>155</v>
      </c>
      <c r="B116" s="13">
        <v>980</v>
      </c>
      <c r="C116" s="9" t="s">
        <v>153</v>
      </c>
      <c r="D116" s="3" t="s">
        <v>153</v>
      </c>
      <c r="E116" s="3"/>
      <c r="F116" s="3"/>
      <c r="G116" s="36">
        <f t="shared" si="12"/>
        <v>10000</v>
      </c>
      <c r="H116" s="36">
        <f t="shared" si="12"/>
        <v>10000</v>
      </c>
      <c r="I116" s="36">
        <f t="shared" si="12"/>
        <v>10000</v>
      </c>
    </row>
    <row r="117" spans="1:9" ht="110.25" customHeight="1">
      <c r="A117" s="7" t="s">
        <v>156</v>
      </c>
      <c r="B117" s="13">
        <v>980</v>
      </c>
      <c r="C117" s="9" t="s">
        <v>153</v>
      </c>
      <c r="D117" s="3" t="s">
        <v>153</v>
      </c>
      <c r="E117" s="3" t="s">
        <v>157</v>
      </c>
      <c r="F117" s="3"/>
      <c r="G117" s="36">
        <f t="shared" si="12"/>
        <v>10000</v>
      </c>
      <c r="H117" s="36">
        <f t="shared" si="12"/>
        <v>10000</v>
      </c>
      <c r="I117" s="36">
        <f t="shared" si="12"/>
        <v>10000</v>
      </c>
    </row>
    <row r="118" spans="1:9" ht="15.75" customHeight="1">
      <c r="A118" s="21" t="s">
        <v>35</v>
      </c>
      <c r="B118" s="13">
        <v>980</v>
      </c>
      <c r="C118" s="9" t="s">
        <v>153</v>
      </c>
      <c r="D118" s="3" t="s">
        <v>153</v>
      </c>
      <c r="E118" s="3" t="s">
        <v>157</v>
      </c>
      <c r="F118" s="9" t="s">
        <v>100</v>
      </c>
      <c r="G118" s="36">
        <f t="shared" si="12"/>
        <v>10000</v>
      </c>
      <c r="H118" s="36">
        <f t="shared" si="12"/>
        <v>10000</v>
      </c>
      <c r="I118" s="36">
        <f t="shared" si="12"/>
        <v>10000</v>
      </c>
    </row>
    <row r="119" spans="1:9" ht="15" customHeight="1">
      <c r="A119" s="7" t="s">
        <v>38</v>
      </c>
      <c r="B119" s="13">
        <v>980</v>
      </c>
      <c r="C119" s="9" t="s">
        <v>153</v>
      </c>
      <c r="D119" s="3" t="s">
        <v>153</v>
      </c>
      <c r="E119" s="3" t="s">
        <v>157</v>
      </c>
      <c r="F119" s="9" t="s">
        <v>33</v>
      </c>
      <c r="G119" s="36">
        <v>10000</v>
      </c>
      <c r="H119" s="55">
        <v>10000</v>
      </c>
      <c r="I119" s="55">
        <v>10000</v>
      </c>
    </row>
    <row r="120" spans="1:9" ht="17.25" customHeight="1">
      <c r="A120" s="7" t="s">
        <v>59</v>
      </c>
      <c r="B120" s="13">
        <v>980</v>
      </c>
      <c r="C120" s="9" t="s">
        <v>61</v>
      </c>
      <c r="D120" s="3"/>
      <c r="E120" s="9"/>
      <c r="F120" s="9"/>
      <c r="G120" s="37">
        <f>G121</f>
        <v>20000</v>
      </c>
      <c r="H120" s="37">
        <f>H121</f>
        <v>0</v>
      </c>
      <c r="I120" s="37">
        <f>I121</f>
        <v>0</v>
      </c>
    </row>
    <row r="121" spans="1:9" ht="15.75">
      <c r="A121" s="6" t="s">
        <v>60</v>
      </c>
      <c r="B121" s="13">
        <v>980</v>
      </c>
      <c r="C121" s="9" t="s">
        <v>61</v>
      </c>
      <c r="D121" s="3" t="s">
        <v>10</v>
      </c>
      <c r="E121" s="9"/>
      <c r="F121" s="9"/>
      <c r="G121" s="37">
        <f>G122+G130+G123</f>
        <v>20000</v>
      </c>
      <c r="H121" s="37">
        <f>H122+H130+H123</f>
        <v>0</v>
      </c>
      <c r="I121" s="37">
        <f>I122+I130+I123</f>
        <v>0</v>
      </c>
    </row>
    <row r="122" spans="1:9" ht="38.25" customHeight="1" hidden="1">
      <c r="A122" s="6" t="s">
        <v>62</v>
      </c>
      <c r="B122" s="13"/>
      <c r="C122" s="9" t="s">
        <v>61</v>
      </c>
      <c r="D122" s="11" t="s">
        <v>10</v>
      </c>
      <c r="E122" s="9" t="s">
        <v>120</v>
      </c>
      <c r="F122" s="9"/>
      <c r="G122" s="37">
        <f>G126</f>
        <v>20000</v>
      </c>
      <c r="H122" s="42"/>
      <c r="I122" s="42"/>
    </row>
    <row r="123" spans="1:9" ht="31.5" customHeight="1" hidden="1">
      <c r="A123" s="7" t="s">
        <v>136</v>
      </c>
      <c r="B123" s="13">
        <v>980</v>
      </c>
      <c r="C123" s="9" t="s">
        <v>61</v>
      </c>
      <c r="D123" s="11" t="s">
        <v>10</v>
      </c>
      <c r="E123" s="9" t="s">
        <v>135</v>
      </c>
      <c r="F123" s="9"/>
      <c r="G123" s="37">
        <f aca="true" t="shared" si="13" ref="G123:I124">G124</f>
        <v>0</v>
      </c>
      <c r="H123" s="37">
        <f t="shared" si="13"/>
        <v>0</v>
      </c>
      <c r="I123" s="37">
        <f t="shared" si="13"/>
        <v>0</v>
      </c>
    </row>
    <row r="124" spans="1:9" ht="48.75" customHeight="1" hidden="1">
      <c r="A124" s="7" t="s">
        <v>66</v>
      </c>
      <c r="B124" s="13">
        <v>980</v>
      </c>
      <c r="C124" s="9" t="s">
        <v>61</v>
      </c>
      <c r="D124" s="11" t="s">
        <v>10</v>
      </c>
      <c r="E124" s="9" t="s">
        <v>135</v>
      </c>
      <c r="F124" s="9" t="s">
        <v>63</v>
      </c>
      <c r="G124" s="37">
        <f t="shared" si="13"/>
        <v>0</v>
      </c>
      <c r="H124" s="37">
        <f t="shared" si="13"/>
        <v>0</v>
      </c>
      <c r="I124" s="37">
        <f t="shared" si="13"/>
        <v>0</v>
      </c>
    </row>
    <row r="125" spans="1:9" ht="17.25" customHeight="1" hidden="1">
      <c r="A125" s="12" t="s">
        <v>67</v>
      </c>
      <c r="B125" s="13">
        <v>980</v>
      </c>
      <c r="C125" s="9" t="s">
        <v>61</v>
      </c>
      <c r="D125" s="11" t="s">
        <v>10</v>
      </c>
      <c r="E125" s="9" t="s">
        <v>135</v>
      </c>
      <c r="F125" s="9" t="s">
        <v>68</v>
      </c>
      <c r="G125" s="37">
        <v>0</v>
      </c>
      <c r="H125" s="43">
        <v>0</v>
      </c>
      <c r="I125" s="43">
        <v>0</v>
      </c>
    </row>
    <row r="126" spans="1:9" ht="0.75" customHeight="1" hidden="1">
      <c r="A126" s="6" t="s">
        <v>64</v>
      </c>
      <c r="B126" s="13">
        <v>980</v>
      </c>
      <c r="C126" s="9" t="s">
        <v>61</v>
      </c>
      <c r="D126" s="11" t="s">
        <v>10</v>
      </c>
      <c r="E126" s="9" t="s">
        <v>96</v>
      </c>
      <c r="F126" s="9"/>
      <c r="G126" s="37">
        <f>G127</f>
        <v>20000</v>
      </c>
      <c r="H126" s="42"/>
      <c r="I126" s="42"/>
    </row>
    <row r="127" spans="1:9" ht="221.25" customHeight="1">
      <c r="A127" s="7" t="s">
        <v>169</v>
      </c>
      <c r="B127" s="5">
        <v>980</v>
      </c>
      <c r="C127" s="9" t="s">
        <v>61</v>
      </c>
      <c r="D127" s="11" t="s">
        <v>10</v>
      </c>
      <c r="E127" s="54" t="s">
        <v>170</v>
      </c>
      <c r="F127" s="9"/>
      <c r="G127" s="37">
        <f>G128</f>
        <v>20000</v>
      </c>
      <c r="H127" s="37">
        <f>H128</f>
        <v>0</v>
      </c>
      <c r="I127" s="37">
        <f>I128</f>
        <v>0</v>
      </c>
    </row>
    <row r="128" spans="1:9" ht="30" customHeight="1">
      <c r="A128" s="7" t="s">
        <v>23</v>
      </c>
      <c r="B128" s="5">
        <v>980</v>
      </c>
      <c r="C128" s="9" t="s">
        <v>61</v>
      </c>
      <c r="D128" s="11" t="s">
        <v>10</v>
      </c>
      <c r="E128" s="54" t="s">
        <v>170</v>
      </c>
      <c r="F128" s="9" t="s">
        <v>26</v>
      </c>
      <c r="G128" s="37">
        <f>G129</f>
        <v>20000</v>
      </c>
      <c r="H128" s="37">
        <f>H129</f>
        <v>0</v>
      </c>
      <c r="I128" s="37">
        <f>I129</f>
        <v>0</v>
      </c>
    </row>
    <row r="129" spans="1:9" ht="48" customHeight="1">
      <c r="A129" s="7" t="s">
        <v>25</v>
      </c>
      <c r="B129" s="5">
        <v>980</v>
      </c>
      <c r="C129" s="9" t="s">
        <v>61</v>
      </c>
      <c r="D129" s="11" t="s">
        <v>10</v>
      </c>
      <c r="E129" s="54" t="s">
        <v>170</v>
      </c>
      <c r="F129" s="9" t="s">
        <v>28</v>
      </c>
      <c r="G129" s="37">
        <v>20000</v>
      </c>
      <c r="H129" s="37">
        <v>0</v>
      </c>
      <c r="I129" s="37">
        <v>0</v>
      </c>
    </row>
    <row r="130" spans="1:9" ht="0.75" customHeight="1">
      <c r="A130" s="8" t="s">
        <v>69</v>
      </c>
      <c r="B130" s="13">
        <v>980</v>
      </c>
      <c r="C130" s="9" t="s">
        <v>61</v>
      </c>
      <c r="D130" s="11" t="s">
        <v>10</v>
      </c>
      <c r="E130" s="14" t="s">
        <v>97</v>
      </c>
      <c r="F130" s="14"/>
      <c r="G130" s="37">
        <f>G131</f>
        <v>0</v>
      </c>
      <c r="H130" s="42"/>
      <c r="I130" s="42"/>
    </row>
    <row r="131" spans="1:9" ht="17.25" customHeight="1" hidden="1">
      <c r="A131" s="15" t="s">
        <v>70</v>
      </c>
      <c r="B131" s="5">
        <v>980</v>
      </c>
      <c r="C131" s="9" t="s">
        <v>61</v>
      </c>
      <c r="D131" s="11" t="s">
        <v>10</v>
      </c>
      <c r="E131" s="14" t="s">
        <v>98</v>
      </c>
      <c r="F131" s="14"/>
      <c r="G131" s="37">
        <f>G133</f>
        <v>0</v>
      </c>
      <c r="H131" s="42"/>
      <c r="I131" s="42"/>
    </row>
    <row r="132" spans="1:9" ht="49.5" customHeight="1" hidden="1">
      <c r="A132" s="16" t="s">
        <v>71</v>
      </c>
      <c r="B132" s="5"/>
      <c r="C132" s="9" t="s">
        <v>61</v>
      </c>
      <c r="D132" s="11" t="s">
        <v>10</v>
      </c>
      <c r="E132" s="14" t="s">
        <v>98</v>
      </c>
      <c r="F132" s="14" t="s">
        <v>63</v>
      </c>
      <c r="G132" s="37">
        <f>G133</f>
        <v>0</v>
      </c>
      <c r="H132" s="42"/>
      <c r="I132" s="42"/>
    </row>
    <row r="133" spans="1:9" ht="27.75" customHeight="1" hidden="1">
      <c r="A133" s="8" t="s">
        <v>67</v>
      </c>
      <c r="B133" s="5"/>
      <c r="C133" s="9" t="s">
        <v>61</v>
      </c>
      <c r="D133" s="11" t="s">
        <v>10</v>
      </c>
      <c r="E133" s="14" t="s">
        <v>98</v>
      </c>
      <c r="F133" s="14" t="s">
        <v>68</v>
      </c>
      <c r="G133" s="37">
        <f>G134</f>
        <v>0</v>
      </c>
      <c r="H133" s="42"/>
      <c r="I133" s="42"/>
    </row>
    <row r="134" spans="1:9" ht="36.75" customHeight="1" hidden="1">
      <c r="A134" s="8" t="s">
        <v>72</v>
      </c>
      <c r="B134" s="5">
        <v>980</v>
      </c>
      <c r="C134" s="9" t="s">
        <v>61</v>
      </c>
      <c r="D134" s="11" t="s">
        <v>10</v>
      </c>
      <c r="E134" s="14" t="s">
        <v>98</v>
      </c>
      <c r="F134" s="14" t="s">
        <v>65</v>
      </c>
      <c r="G134" s="37">
        <v>0</v>
      </c>
      <c r="H134" s="42"/>
      <c r="I134" s="42"/>
    </row>
    <row r="135" spans="1:9" ht="15.75" customHeight="1" hidden="1">
      <c r="A135" s="6" t="s">
        <v>73</v>
      </c>
      <c r="B135" s="29">
        <v>980</v>
      </c>
      <c r="C135" s="9" t="s">
        <v>51</v>
      </c>
      <c r="D135" s="11" t="s">
        <v>11</v>
      </c>
      <c r="E135" s="9"/>
      <c r="F135" s="9"/>
      <c r="G135" s="37" t="e">
        <f>G136</f>
        <v>#REF!</v>
      </c>
      <c r="H135" s="42"/>
      <c r="I135" s="42"/>
    </row>
    <row r="136" spans="1:9" ht="13.5" customHeight="1" hidden="1">
      <c r="A136" s="6" t="s">
        <v>75</v>
      </c>
      <c r="B136" s="13">
        <v>980</v>
      </c>
      <c r="C136" s="9" t="s">
        <v>51</v>
      </c>
      <c r="D136" s="11" t="s">
        <v>48</v>
      </c>
      <c r="E136" s="9"/>
      <c r="F136" s="9" t="s">
        <v>74</v>
      </c>
      <c r="G136" s="37" t="e">
        <f>G137</f>
        <v>#REF!</v>
      </c>
      <c r="H136" s="42"/>
      <c r="I136" s="42"/>
    </row>
    <row r="137" spans="1:9" ht="18.75" customHeight="1" hidden="1">
      <c r="A137" s="6" t="s">
        <v>76</v>
      </c>
      <c r="B137" s="13">
        <v>980</v>
      </c>
      <c r="C137" s="9" t="s">
        <v>51</v>
      </c>
      <c r="D137" s="11" t="s">
        <v>48</v>
      </c>
      <c r="E137" s="9"/>
      <c r="F137" s="9" t="s">
        <v>74</v>
      </c>
      <c r="G137" s="37" t="e">
        <f>#REF!</f>
        <v>#REF!</v>
      </c>
      <c r="H137" s="42"/>
      <c r="I137" s="42"/>
    </row>
    <row r="138" spans="1:9" ht="19.5" customHeight="1">
      <c r="A138" s="6" t="s">
        <v>77</v>
      </c>
      <c r="B138" s="13">
        <v>980</v>
      </c>
      <c r="C138" s="9" t="s">
        <v>40</v>
      </c>
      <c r="D138" s="11"/>
      <c r="E138" s="9"/>
      <c r="F138" s="9"/>
      <c r="G138" s="37">
        <f aca="true" t="shared" si="14" ref="G138:I139">G139</f>
        <v>60000</v>
      </c>
      <c r="H138" s="37">
        <f t="shared" si="14"/>
        <v>60000</v>
      </c>
      <c r="I138" s="37">
        <f t="shared" si="14"/>
        <v>60000</v>
      </c>
    </row>
    <row r="139" spans="1:9" ht="18.75" customHeight="1">
      <c r="A139" s="6" t="s">
        <v>78</v>
      </c>
      <c r="B139" s="5">
        <v>980</v>
      </c>
      <c r="C139" s="9" t="s">
        <v>40</v>
      </c>
      <c r="D139" s="11" t="s">
        <v>46</v>
      </c>
      <c r="E139" s="9"/>
      <c r="F139" s="9"/>
      <c r="G139" s="37">
        <f>G140</f>
        <v>60000</v>
      </c>
      <c r="H139" s="37">
        <f t="shared" si="14"/>
        <v>60000</v>
      </c>
      <c r="I139" s="37">
        <f t="shared" si="14"/>
        <v>60000</v>
      </c>
    </row>
    <row r="140" spans="1:9" ht="173.25" customHeight="1">
      <c r="A140" s="7" t="s">
        <v>116</v>
      </c>
      <c r="B140" s="5">
        <v>980</v>
      </c>
      <c r="C140" s="9" t="s">
        <v>40</v>
      </c>
      <c r="D140" s="11" t="s">
        <v>46</v>
      </c>
      <c r="E140" s="14" t="s">
        <v>128</v>
      </c>
      <c r="F140" s="9"/>
      <c r="G140" s="37">
        <f>G143</f>
        <v>60000</v>
      </c>
      <c r="H140" s="37">
        <f>H142</f>
        <v>60000</v>
      </c>
      <c r="I140" s="37">
        <f>I142</f>
        <v>60000</v>
      </c>
    </row>
    <row r="141" spans="1:9" ht="29.25" customHeight="1" hidden="1">
      <c r="A141" s="7" t="s">
        <v>79</v>
      </c>
      <c r="B141" s="5">
        <v>980</v>
      </c>
      <c r="C141" s="9" t="s">
        <v>40</v>
      </c>
      <c r="D141" s="11" t="s">
        <v>46</v>
      </c>
      <c r="E141" s="14" t="s">
        <v>99</v>
      </c>
      <c r="F141" s="9"/>
      <c r="G141" s="37">
        <v>0</v>
      </c>
      <c r="H141" s="42"/>
      <c r="I141" s="42"/>
    </row>
    <row r="142" spans="1:9" ht="21.75" customHeight="1">
      <c r="A142" s="21" t="s">
        <v>35</v>
      </c>
      <c r="B142" s="5">
        <v>980</v>
      </c>
      <c r="C142" s="9" t="s">
        <v>40</v>
      </c>
      <c r="D142" s="11" t="s">
        <v>46</v>
      </c>
      <c r="E142" s="14" t="s">
        <v>128</v>
      </c>
      <c r="F142" s="9" t="s">
        <v>100</v>
      </c>
      <c r="G142" s="37">
        <f>G143</f>
        <v>60000</v>
      </c>
      <c r="H142" s="37">
        <f>H143</f>
        <v>60000</v>
      </c>
      <c r="I142" s="37">
        <f>I143</f>
        <v>60000</v>
      </c>
    </row>
    <row r="143" spans="1:9" ht="18" customHeight="1">
      <c r="A143" s="7" t="s">
        <v>38</v>
      </c>
      <c r="B143" s="5">
        <v>980</v>
      </c>
      <c r="C143" s="9" t="s">
        <v>40</v>
      </c>
      <c r="D143" s="17" t="s">
        <v>46</v>
      </c>
      <c r="E143" s="14" t="s">
        <v>128</v>
      </c>
      <c r="F143" s="9" t="s">
        <v>33</v>
      </c>
      <c r="G143" s="37">
        <v>60000</v>
      </c>
      <c r="H143" s="37">
        <v>60000</v>
      </c>
      <c r="I143" s="37">
        <v>60000</v>
      </c>
    </row>
    <row r="144" spans="1:9" ht="18" customHeight="1">
      <c r="A144" s="7" t="s">
        <v>142</v>
      </c>
      <c r="B144" s="40">
        <v>980</v>
      </c>
      <c r="C144" s="9" t="s">
        <v>143</v>
      </c>
      <c r="D144" s="9"/>
      <c r="E144" s="14"/>
      <c r="F144" s="9"/>
      <c r="G144" s="37">
        <f>G148</f>
        <v>0</v>
      </c>
      <c r="H144" s="37">
        <f>H148</f>
        <v>106575</v>
      </c>
      <c r="I144" s="37">
        <f>I148</f>
        <v>109700</v>
      </c>
    </row>
    <row r="145" spans="1:9" ht="18" customHeight="1">
      <c r="A145" s="7" t="s">
        <v>142</v>
      </c>
      <c r="B145" s="40">
        <v>980</v>
      </c>
      <c r="C145" s="9" t="s">
        <v>143</v>
      </c>
      <c r="D145" s="9" t="s">
        <v>143</v>
      </c>
      <c r="E145" s="14"/>
      <c r="F145" s="9"/>
      <c r="G145" s="37">
        <f>G148</f>
        <v>0</v>
      </c>
      <c r="H145" s="37">
        <f>H148</f>
        <v>106575</v>
      </c>
      <c r="I145" s="37">
        <f>I148</f>
        <v>109700</v>
      </c>
    </row>
    <row r="146" spans="1:9" ht="18" customHeight="1">
      <c r="A146" s="7" t="s">
        <v>142</v>
      </c>
      <c r="B146" s="40">
        <v>980</v>
      </c>
      <c r="C146" s="9" t="s">
        <v>143</v>
      </c>
      <c r="D146" s="9" t="s">
        <v>143</v>
      </c>
      <c r="E146" s="14" t="s">
        <v>144</v>
      </c>
      <c r="F146" s="9"/>
      <c r="G146" s="37">
        <f>G148</f>
        <v>0</v>
      </c>
      <c r="H146" s="37">
        <f>H148</f>
        <v>106575</v>
      </c>
      <c r="I146" s="37">
        <f>I148</f>
        <v>109700</v>
      </c>
    </row>
    <row r="147" spans="1:9" ht="18" customHeight="1">
      <c r="A147" s="7" t="s">
        <v>142</v>
      </c>
      <c r="B147" s="40">
        <v>980</v>
      </c>
      <c r="C147" s="9" t="s">
        <v>143</v>
      </c>
      <c r="D147" s="9" t="s">
        <v>143</v>
      </c>
      <c r="E147" s="14" t="s">
        <v>144</v>
      </c>
      <c r="F147" s="9" t="s">
        <v>146</v>
      </c>
      <c r="G147" s="37">
        <f>G148</f>
        <v>0</v>
      </c>
      <c r="H147" s="37">
        <f>H148</f>
        <v>106575</v>
      </c>
      <c r="I147" s="37">
        <f>I148</f>
        <v>109700</v>
      </c>
    </row>
    <row r="148" spans="1:9" ht="18" customHeight="1">
      <c r="A148" s="7" t="s">
        <v>142</v>
      </c>
      <c r="B148" s="40">
        <v>980</v>
      </c>
      <c r="C148" s="9" t="s">
        <v>143</v>
      </c>
      <c r="D148" s="9" t="s">
        <v>143</v>
      </c>
      <c r="E148" s="14" t="s">
        <v>144</v>
      </c>
      <c r="F148" s="9" t="s">
        <v>145</v>
      </c>
      <c r="G148" s="37">
        <v>0</v>
      </c>
      <c r="H148" s="37">
        <v>106575</v>
      </c>
      <c r="I148" s="37">
        <v>109700</v>
      </c>
    </row>
    <row r="149" spans="1:9" ht="15.75">
      <c r="A149" s="30"/>
      <c r="B149" s="31"/>
      <c r="C149" s="30"/>
      <c r="D149" s="30"/>
      <c r="E149" s="44" t="s">
        <v>80</v>
      </c>
      <c r="F149" s="32"/>
      <c r="G149" s="38">
        <f>G9+G58+G69+G75+G84+G138+G120+G115+G144</f>
        <v>5196645.28</v>
      </c>
      <c r="H149" s="38">
        <f>H9+H58+H69+H75+H84+H138+H120+H115+H144</f>
        <v>4526263</v>
      </c>
      <c r="I149" s="38">
        <f>I9+I58+I69+I75+I84+I138+I120+I115+I144</f>
        <v>4651263</v>
      </c>
    </row>
    <row r="150" spans="1:7" ht="15.75">
      <c r="A150" s="18"/>
      <c r="B150" s="19"/>
      <c r="C150" s="18"/>
      <c r="D150" s="18"/>
      <c r="E150" s="34"/>
      <c r="F150" s="18"/>
      <c r="G150" s="34"/>
    </row>
  </sheetData>
  <sheetProtection/>
  <mergeCells count="4">
    <mergeCell ref="A3:I3"/>
    <mergeCell ref="G1:I1"/>
    <mergeCell ref="A2:I2"/>
    <mergeCell ref="A4:I4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2019-01-11T09:46:56Z</cp:lastPrinted>
  <dcterms:created xsi:type="dcterms:W3CDTF">2015-11-17T14:11:52Z</dcterms:created>
  <dcterms:modified xsi:type="dcterms:W3CDTF">2019-05-06T07:11:15Z</dcterms:modified>
  <cp:category/>
  <cp:version/>
  <cp:contentType/>
  <cp:contentStatus/>
</cp:coreProperties>
</file>