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<sst xmlns="http://schemas.openxmlformats.org/spreadsheetml/2006/main" count="479" uniqueCount="138">
  <si>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</si>
  <si>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</si>
  <si>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</si>
  <si>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</si>
  <si>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</si>
  <si>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</si>
  <si>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</si>
  <si>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</si>
  <si>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</si>
  <si>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</si>
  <si>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</si>
  <si>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</si>
  <si>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</si>
  <si>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</si>
  <si>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</si>
  <si>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</si>
  <si>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</si>
  <si>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</si>
  <si>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</si>
  <si>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</si>
  <si>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</si>
  <si>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</si>
  <si>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</si>
  <si>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</si>
  <si>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</si>
  <si>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</si>
  <si>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</si>
  <si>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</si>
  <si>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</si>
  <si>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</si>
  <si>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</si>
  <si>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</si>
  <si>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</si>
  <si>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</si>
  <si>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</si>
  <si>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</si>
  <si>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</si>
  <si>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</si>
  <si>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</si>
  <si>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</si>
  <si>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</si>
  <si>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</si>
  <si>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</si>
  <si>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</si>
  <si>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</si>
  <si>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</si>
  <si>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</si>
  <si>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</si>
  <si>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</si>
  <si>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</si>
  <si>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</si>
  <si>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</si>
  <si>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</si>
  <si>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</si>
  <si>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</si>
  <si>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</si>
  <si>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</si>
  <si>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</si>
  <si>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</si>
  <si>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</si>
  <si>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</si>
  <si>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</si>
  <si>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</si>
  <si>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</si>
  <si>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</si>
  <si>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</si>
  <si>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</si>
  <si>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</si>
  <si>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</si>
  <si>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</si>
  <si>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</si>
  <si>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</si>
  <si>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</si>
  <si>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</si>
  <si>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</si>
  <si>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</si>
  <si>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</si>
  <si>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</si>
  <si>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</si>
  <si>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</si>
  <si>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</si>
  <si>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</si>
  <si>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</si>
  <si>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</si>
  <si>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</si>
  <si>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</si>
  <si>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</si>
  <si>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</si>
  <si>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</si>
  <si>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</si>
  <si>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</si>
  <si>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</si>
  <si>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</si>
  <si>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</si>
  <si>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</si>
  <si>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</si>
  <si>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</si>
  <si>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</si>
  <si>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</si>
  <si>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</si>
  <si>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</si>
  <si>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</si>
  <si>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</si>
  <si>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</si>
  <si>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</si>
  <si>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</si>
  <si>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</si>
  <si>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</si>
  <si>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</si>
  <si>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</si>
  <si>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</si>
  <si>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</si>
  <si>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</si>
  <si>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</si>
  <si>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</si>
  <si>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</si>
  <si>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</si>
  <si>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</si>
  <si>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</si>
  <si>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</si>
  <si>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</si>
  <si>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</si>
  <si>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</si>
  <si>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</si>
  <si>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</si>
  <si>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</si>
  <si>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</si>
  <si>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</si>
  <si>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</si>
  <si>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</si>
  <si>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</si>
  <si>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</si>
  <si>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</si>
  <si>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</si>
  <si>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</si>
  <si>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</si>
  <si>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</si>
  <si>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01.09.2023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</si>
</sst>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6" t="s">
        <v>135</v>
      </c>
      <c r="B1" s="67"/>
      <c r="C1" s="67"/>
      <c r="D1" s="67"/>
      <c r="E1" s="67"/>
      <c r="F1" s="67"/>
      <c r="G1" s="67"/>
      <c r="H1" s="67"/>
      <c r="I1" s="67"/>
      <c r="J1" s="13"/>
      <c r="L1" s="12"/>
      <c r="M1" s="12"/>
    </row>
    <row r="2" spans="1:17" ht="17.25" customHeight="1">
      <c r="A2" s="66" t="s">
        <v>136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22.5" customHeight="1">
      <c r="A3" s="68" t="s">
        <v>137</v>
      </c>
      <c r="B3" s="68"/>
      <c r="C3" s="68"/>
      <c r="D3" s="68"/>
      <c r="E3" s="68"/>
      <c r="F3" s="68"/>
      <c r="G3" s="68"/>
      <c r="H3" s="68"/>
      <c r="I3" s="68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8741005.52</v>
      </c>
      <c r="H8" s="27">
        <f>H118</f>
        <v>5667320</v>
      </c>
      <c r="I8" s="27">
        <f>I118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4154570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1005000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200000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200000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50000+50000+100000</f>
        <v>200000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800000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800000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f>200000+200000+400000</f>
        <v>800000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55000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55000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55000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55000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f>30000+25000</f>
        <v>55000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4139063.5199999996</v>
      </c>
      <c r="H72" s="28">
        <f>H84+H73+H80</f>
        <v>1991930</v>
      </c>
      <c r="I72" s="28">
        <f>I84+I73+I80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91383.84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42.75" customHeight="1">
      <c r="A77" s="5" t="s">
        <v>131</v>
      </c>
      <c r="B77" s="3">
        <v>980</v>
      </c>
      <c r="C77" s="1" t="s">
        <v>44</v>
      </c>
      <c r="D77" s="1" t="s">
        <v>10</v>
      </c>
      <c r="E77" s="1" t="s">
        <v>134</v>
      </c>
      <c r="F77" s="1"/>
      <c r="G77" s="28">
        <f aca="true" t="shared" si="11" ref="G77:I78">G78</f>
        <v>15300</v>
      </c>
      <c r="H77" s="28">
        <f t="shared" si="11"/>
        <v>0</v>
      </c>
      <c r="I77" s="28">
        <f t="shared" si="11"/>
        <v>0</v>
      </c>
    </row>
    <row r="78" spans="1:9" ht="15.75" customHeight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134</v>
      </c>
      <c r="F78" s="1" t="s">
        <v>22</v>
      </c>
      <c r="G78" s="28">
        <f t="shared" si="11"/>
        <v>15300</v>
      </c>
      <c r="H78" s="28">
        <f t="shared" si="11"/>
        <v>0</v>
      </c>
      <c r="I78" s="28">
        <f t="shared" si="11"/>
        <v>0</v>
      </c>
    </row>
    <row r="79" spans="1:9" ht="42.75" customHeight="1">
      <c r="A79" s="5" t="s">
        <v>132</v>
      </c>
      <c r="B79" s="3">
        <v>980</v>
      </c>
      <c r="C79" s="1" t="s">
        <v>44</v>
      </c>
      <c r="D79" s="1" t="s">
        <v>10</v>
      </c>
      <c r="E79" s="1" t="s">
        <v>134</v>
      </c>
      <c r="F79" s="1" t="s">
        <v>133</v>
      </c>
      <c r="G79" s="28">
        <v>15300</v>
      </c>
      <c r="H79" s="28">
        <v>0</v>
      </c>
      <c r="I79" s="28">
        <v>0</v>
      </c>
    </row>
    <row r="80" spans="1:9" ht="18" customHeight="1">
      <c r="A80" s="4" t="s">
        <v>102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127</v>
      </c>
      <c r="B81" s="3">
        <v>980</v>
      </c>
      <c r="C81" s="1" t="s">
        <v>44</v>
      </c>
      <c r="D81" s="1" t="s">
        <v>35</v>
      </c>
      <c r="E81" s="1" t="s">
        <v>130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130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130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4032679.6799999997</v>
      </c>
      <c r="H84" s="28">
        <f>H85+H91+H88+H94</f>
        <v>1991930</v>
      </c>
      <c r="I84" s="28">
        <f>I85+I91+I88+I94</f>
        <v>2052780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120</v>
      </c>
      <c r="F85" s="1"/>
      <c r="G85" s="28">
        <f aca="true" t="shared" si="13" ref="G85:I86">G86</f>
        <v>2348400</v>
      </c>
      <c r="H85" s="28">
        <f t="shared" si="13"/>
        <v>1698400</v>
      </c>
      <c r="I85" s="28">
        <f t="shared" si="13"/>
        <v>1748400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120</v>
      </c>
      <c r="F86" s="1" t="s">
        <v>18</v>
      </c>
      <c r="G86" s="28">
        <f t="shared" si="13"/>
        <v>2348400</v>
      </c>
      <c r="H86" s="29">
        <f t="shared" si="13"/>
        <v>1698400</v>
      </c>
      <c r="I86" s="29">
        <f t="shared" si="13"/>
        <v>1748400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120</v>
      </c>
      <c r="F87" s="1" t="s">
        <v>20</v>
      </c>
      <c r="G87" s="28">
        <f>1648400+200000+500000</f>
        <v>2348400</v>
      </c>
      <c r="H87" s="29">
        <v>1698400</v>
      </c>
      <c r="I87" s="29">
        <v>1748400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121</v>
      </c>
      <c r="F88" s="1"/>
      <c r="G88" s="28">
        <f aca="true" t="shared" si="14" ref="G88:I89">G89</f>
        <v>1584279.68</v>
      </c>
      <c r="H88" s="28">
        <f t="shared" si="14"/>
        <v>293530</v>
      </c>
      <c r="I88" s="28">
        <f t="shared" si="14"/>
        <v>304380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121</v>
      </c>
      <c r="F89" s="1" t="s">
        <v>18</v>
      </c>
      <c r="G89" s="28">
        <f t="shared" si="14"/>
        <v>1584279.68</v>
      </c>
      <c r="H89" s="28">
        <f t="shared" si="14"/>
        <v>293530</v>
      </c>
      <c r="I89" s="28">
        <f t="shared" si="14"/>
        <v>304380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121</v>
      </c>
      <c r="F90" s="1" t="s">
        <v>20</v>
      </c>
      <c r="G90" s="28">
        <f>199030+693347.48-15300+707202.2</f>
        <v>1584279.68</v>
      </c>
      <c r="H90" s="28">
        <v>293530</v>
      </c>
      <c r="I90" s="28">
        <v>304380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122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122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122</v>
      </c>
      <c r="F93" s="1" t="s">
        <v>20</v>
      </c>
      <c r="G93" s="28">
        <v>0</v>
      </c>
      <c r="H93" s="47">
        <v>0</v>
      </c>
      <c r="I93" s="47">
        <v>0</v>
      </c>
    </row>
    <row r="94" spans="1:9" ht="95.25" customHeight="1">
      <c r="A94" s="5" t="s">
        <v>129</v>
      </c>
      <c r="B94" s="3">
        <v>980</v>
      </c>
      <c r="C94" s="1" t="s">
        <v>44</v>
      </c>
      <c r="D94" s="1" t="s">
        <v>37</v>
      </c>
      <c r="E94" s="1" t="s">
        <v>128</v>
      </c>
      <c r="F94" s="1"/>
      <c r="G94" s="28">
        <f aca="true" t="shared" si="16" ref="G94:I95">G95</f>
        <v>100000</v>
      </c>
      <c r="H94" s="65">
        <f t="shared" si="16"/>
        <v>0</v>
      </c>
      <c r="I94" s="28">
        <f t="shared" si="16"/>
        <v>0</v>
      </c>
    </row>
    <row r="95" spans="1:9" ht="18.75" customHeight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128</v>
      </c>
      <c r="F95" s="6" t="s">
        <v>58</v>
      </c>
      <c r="G95" s="28">
        <f t="shared" si="16"/>
        <v>100000</v>
      </c>
      <c r="H95" s="65">
        <f t="shared" si="16"/>
        <v>0</v>
      </c>
      <c r="I95" s="28">
        <f t="shared" si="16"/>
        <v>0</v>
      </c>
    </row>
    <row r="96" spans="1:9" ht="14.25" customHeight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128</v>
      </c>
      <c r="F96" s="6" t="s">
        <v>25</v>
      </c>
      <c r="G96" s="28">
        <v>100000</v>
      </c>
      <c r="H96" s="65">
        <v>0</v>
      </c>
      <c r="I96" s="65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123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123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123</v>
      </c>
      <c r="F101" s="6" t="s">
        <v>25</v>
      </c>
      <c r="G101" s="28">
        <v>10000</v>
      </c>
      <c r="H101" s="47">
        <v>0</v>
      </c>
      <c r="I101" s="47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6" t="s">
        <v>124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6" t="s">
        <v>124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6" t="s">
        <v>124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96</v>
      </c>
      <c r="B108" s="9">
        <v>980</v>
      </c>
      <c r="C108" s="6" t="s">
        <v>40</v>
      </c>
      <c r="D108" s="8"/>
      <c r="E108" s="46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97</v>
      </c>
      <c r="B109" s="9">
        <v>980</v>
      </c>
      <c r="C109" s="6" t="s">
        <v>40</v>
      </c>
      <c r="D109" s="62" t="s">
        <v>24</v>
      </c>
      <c r="E109" s="63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98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99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100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101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125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125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125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8741005.52</v>
      </c>
      <c r="H118" s="30">
        <f>H9+H51+H58+H63+H72+H113+H102+H97+H108</f>
        <v>5667320</v>
      </c>
      <c r="I118" s="30">
        <f>I9+I51+I58+I63+I72+I113+I102+I97+I108</f>
        <v>5878906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2023-09-01T09:26:34Z</dcterms:modified>
  <cp:category/>
  <cp:version/>
  <cp:contentType/>
  <cp:contentStatus/>
</cp:coreProperties>
</file>