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50" activeTab="0"/>
  </bookViews>
  <sheets>
    <sheet name="Лист1" sheetId="1" r:id="rId1"/>
  </sheets>
  <definedNames>
    <definedName name="_xlnm.Print_Area" localSheetId="0">'Лист1'!$A$1:$I$118</definedName>
  </definedNames>
  <calcPr fullCalcOnLoad="1"/>
</workbook>
</file>

<file path=xl/sharedStrings.xml><?xml version="1.0" encoding="utf-8"?>
<sst xmlns="http://schemas.openxmlformats.org/spreadsheetml/2006/main" count="479" uniqueCount="138">
  <si>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</si>
  <si>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</si>
  <si>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</si>
  <si>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</si>
  <si>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</si>
  <si>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</si>
  <si>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</si>
  <si>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</si>
  <si>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</si>
  <si>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</si>
  <si>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</si>
  <si>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</si>
  <si>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</si>
  <si>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</si>
  <si>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</si>
  <si>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</si>
  <si>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</si>
  <si>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</si>
  <si>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</si>
  <si>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</si>
  <si>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</si>
  <si>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</si>
  <si>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</si>
  <si>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</si>
  <si>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</si>
  <si>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</si>
  <si>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</si>
  <si>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</si>
  <si>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</si>
  <si>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</si>
  <si>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</si>
  <si>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</si>
  <si>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</si>
  <si>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</si>
  <si>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</si>
  <si>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</si>
  <si>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</si>
  <si>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</si>
  <si>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</si>
  <si>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</si>
  <si>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</si>
  <si>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</si>
  <si>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</si>
  <si>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</si>
  <si>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</si>
  <si>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</si>
  <si>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</si>
  <si>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</si>
  <si>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</si>
  <si>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</si>
  <si>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</si>
  <si>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</si>
  <si>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</si>
  <si>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</si>
  <si>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</si>
  <si>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</si>
  <si>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</si>
  <si>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</si>
  <si>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</si>
  <si>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</si>
  <si>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</si>
  <si>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</si>
  <si>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</si>
  <si>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</si>
  <si>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</si>
  <si>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</si>
  <si>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</si>
  <si>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</si>
  <si>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</si>
  <si>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</si>
  <si>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</si>
  <si>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</si>
  <si>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</si>
  <si>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</si>
  <si>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</si>
  <si>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</si>
  <si>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</si>
  <si>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</si>
  <si>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</si>
  <si>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</si>
  <si>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</si>
  <si>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</si>
  <si>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</si>
  <si>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</si>
  <si>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</si>
  <si>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</si>
  <si>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</si>
  <si>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</si>
  <si>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</si>
  <si>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</si>
  <si>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</si>
  <si>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</si>
  <si>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</si>
  <si>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</si>
  <si>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</si>
  <si>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</si>
  <si>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</si>
  <si>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</si>
  <si>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</si>
  <si>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</si>
  <si>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</si>
  <si>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</si>
  <si>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</si>
  <si>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</si>
  <si>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</si>
  <si>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</si>
  <si>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</si>
  <si>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</si>
  <si>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</si>
  <si>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</si>
  <si>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</si>
  <si>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</si>
  <si>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</si>
  <si>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</si>
  <si>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</si>
  <si>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</si>
  <si>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</si>
  <si>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</si>
  <si>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</si>
  <si>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</si>
  <si>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</si>
  <si>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</si>
  <si>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</si>
  <si>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</si>
  <si>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</si>
  <si>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</si>
  <si>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</si>
  <si>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</si>
  <si>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</si>
  <si>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</si>
  <si>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</si>
  <si>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</si>
  <si>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</si>
  <si>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</si>
  <si>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</si>
  <si>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СВОДНАЯ БЮДЖЕТНАЯ РОСПИСЬ МЕСТНОГО БЮДЖЕТА (РАСХОДЫ)</t>
  </si>
  <si>
    <t>НА 2023 ГОД И НА ПЛАНОВЫЙ ПЕРИОД 2024 И 2025 ГОДОВ</t>
  </si>
  <si>
    <t>С ИЗМЕНЕНИЯМИ ПО СОСТОЯНИЮ 01.12.2023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</si>
</sst>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9.5" customHeight="1">
      <c r="A1" s="67" t="s">
        <v>135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7.25" customHeight="1">
      <c r="A2" s="67" t="s">
        <v>136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22.5" customHeight="1">
      <c r="A3" s="66" t="s">
        <v>137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G118</f>
        <v>8741005.52</v>
      </c>
      <c r="H8" s="27">
        <f>H118</f>
        <v>5667320</v>
      </c>
      <c r="I8" s="27">
        <f>I118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4154570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1005000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200000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200000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f>50000+50000+100000</f>
        <v>200000</v>
      </c>
      <c r="H39" s="28">
        <v>50000</v>
      </c>
      <c r="I39" s="28">
        <v>50000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800000</v>
      </c>
      <c r="H40" s="28">
        <f>H41+H43</f>
        <v>0</v>
      </c>
      <c r="I40" s="28">
        <f>I41+I43</f>
        <v>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800000</v>
      </c>
      <c r="H41" s="28">
        <f>H42</f>
        <v>0</v>
      </c>
      <c r="I41" s="28">
        <f>I42</f>
        <v>0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f>200000+200000+400000</f>
        <v>800000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55000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55000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55000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55000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f>30000+25000</f>
        <v>55000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4139063.5199999996</v>
      </c>
      <c r="H72" s="28">
        <f>H84+H73+H80</f>
        <v>1991930</v>
      </c>
      <c r="I72" s="28">
        <f>I84+I73+I80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91383.84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76083.84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76083.84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f>80000-3916.16</f>
        <v>76083.84</v>
      </c>
      <c r="H76" s="29">
        <v>0</v>
      </c>
      <c r="I76" s="29">
        <v>0</v>
      </c>
    </row>
    <row r="77" spans="1:9" ht="42.75" customHeight="1">
      <c r="A77" s="5" t="s">
        <v>131</v>
      </c>
      <c r="B77" s="3">
        <v>980</v>
      </c>
      <c r="C77" s="1" t="s">
        <v>44</v>
      </c>
      <c r="D77" s="1" t="s">
        <v>10</v>
      </c>
      <c r="E77" s="1" t="s">
        <v>134</v>
      </c>
      <c r="F77" s="1"/>
      <c r="G77" s="28">
        <f aca="true" t="shared" si="11" ref="G77:I78">G78</f>
        <v>15300</v>
      </c>
      <c r="H77" s="28">
        <f t="shared" si="11"/>
        <v>0</v>
      </c>
      <c r="I77" s="28">
        <f t="shared" si="11"/>
        <v>0</v>
      </c>
    </row>
    <row r="78" spans="1:9" ht="15.75" customHeight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134</v>
      </c>
      <c r="F78" s="1" t="s">
        <v>22</v>
      </c>
      <c r="G78" s="28">
        <f t="shared" si="11"/>
        <v>15300</v>
      </c>
      <c r="H78" s="28">
        <f t="shared" si="11"/>
        <v>0</v>
      </c>
      <c r="I78" s="28">
        <f t="shared" si="11"/>
        <v>0</v>
      </c>
    </row>
    <row r="79" spans="1:9" ht="42.75" customHeight="1">
      <c r="A79" s="5" t="s">
        <v>132</v>
      </c>
      <c r="B79" s="3">
        <v>980</v>
      </c>
      <c r="C79" s="1" t="s">
        <v>44</v>
      </c>
      <c r="D79" s="1" t="s">
        <v>10</v>
      </c>
      <c r="E79" s="1" t="s">
        <v>134</v>
      </c>
      <c r="F79" s="1" t="s">
        <v>133</v>
      </c>
      <c r="G79" s="28">
        <v>15300</v>
      </c>
      <c r="H79" s="28">
        <v>0</v>
      </c>
      <c r="I79" s="28">
        <v>0</v>
      </c>
    </row>
    <row r="80" spans="1:9" ht="18" customHeight="1">
      <c r="A80" s="4" t="s">
        <v>102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127</v>
      </c>
      <c r="B81" s="3">
        <v>980</v>
      </c>
      <c r="C81" s="1" t="s">
        <v>44</v>
      </c>
      <c r="D81" s="1" t="s">
        <v>35</v>
      </c>
      <c r="E81" s="1" t="s">
        <v>130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130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130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G85+G91+G88+G94</f>
        <v>4032679.6799999997</v>
      </c>
      <c r="H84" s="28">
        <f>H85+H91+H88+H94</f>
        <v>1991930</v>
      </c>
      <c r="I84" s="28">
        <f>I85+I91+I88+I94</f>
        <v>2052780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120</v>
      </c>
      <c r="F85" s="1"/>
      <c r="G85" s="28">
        <f aca="true" t="shared" si="13" ref="G85:I86">G86</f>
        <v>2348400</v>
      </c>
      <c r="H85" s="28">
        <f t="shared" si="13"/>
        <v>1698400</v>
      </c>
      <c r="I85" s="28">
        <f t="shared" si="13"/>
        <v>1748400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120</v>
      </c>
      <c r="F86" s="1" t="s">
        <v>18</v>
      </c>
      <c r="G86" s="28">
        <f t="shared" si="13"/>
        <v>2348400</v>
      </c>
      <c r="H86" s="29">
        <f t="shared" si="13"/>
        <v>1698400</v>
      </c>
      <c r="I86" s="29">
        <f t="shared" si="13"/>
        <v>1748400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120</v>
      </c>
      <c r="F87" s="1" t="s">
        <v>20</v>
      </c>
      <c r="G87" s="28">
        <f>1648400+200000+500000</f>
        <v>2348400</v>
      </c>
      <c r="H87" s="29">
        <v>1698400</v>
      </c>
      <c r="I87" s="29">
        <v>1748400</v>
      </c>
    </row>
    <row r="88" spans="1:9" ht="19.5" customHeight="1">
      <c r="A88" s="5" t="s">
        <v>68</v>
      </c>
      <c r="B88" s="3">
        <v>980</v>
      </c>
      <c r="C88" s="1" t="s">
        <v>44</v>
      </c>
      <c r="D88" s="1" t="s">
        <v>37</v>
      </c>
      <c r="E88" s="1" t="s">
        <v>121</v>
      </c>
      <c r="F88" s="1"/>
      <c r="G88" s="28">
        <f aca="true" t="shared" si="14" ref="G88:I89">G89</f>
        <v>1584279.68</v>
      </c>
      <c r="H88" s="28">
        <f t="shared" si="14"/>
        <v>293530</v>
      </c>
      <c r="I88" s="28">
        <f t="shared" si="14"/>
        <v>304380</v>
      </c>
    </row>
    <row r="89" spans="1:9" ht="31.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121</v>
      </c>
      <c r="F89" s="1" t="s">
        <v>18</v>
      </c>
      <c r="G89" s="28">
        <f t="shared" si="14"/>
        <v>1584279.68</v>
      </c>
      <c r="H89" s="28">
        <f t="shared" si="14"/>
        <v>293530</v>
      </c>
      <c r="I89" s="28">
        <f t="shared" si="14"/>
        <v>304380</v>
      </c>
    </row>
    <row r="90" spans="1:9" ht="52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121</v>
      </c>
      <c r="F90" s="1" t="s">
        <v>20</v>
      </c>
      <c r="G90" s="28">
        <f>199030+693347.48-15300+707202.2</f>
        <v>1584279.68</v>
      </c>
      <c r="H90" s="28">
        <v>293530</v>
      </c>
      <c r="I90" s="28">
        <v>304380</v>
      </c>
    </row>
    <row r="91" spans="1:9" ht="31.5" customHeight="1" hidden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122</v>
      </c>
      <c r="F91" s="1"/>
      <c r="G91" s="28">
        <f aca="true" t="shared" si="15" ref="G91:I92">G92</f>
        <v>0</v>
      </c>
      <c r="H91" s="28">
        <f t="shared" si="15"/>
        <v>0</v>
      </c>
      <c r="I91" s="28">
        <f t="shared" si="15"/>
        <v>0</v>
      </c>
    </row>
    <row r="92" spans="1:9" ht="33" customHeight="1" hidden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122</v>
      </c>
      <c r="F92" s="1" t="s">
        <v>18</v>
      </c>
      <c r="G92" s="28">
        <f t="shared" si="15"/>
        <v>0</v>
      </c>
      <c r="H92" s="28">
        <f t="shared" si="15"/>
        <v>0</v>
      </c>
      <c r="I92" s="28">
        <f t="shared" si="15"/>
        <v>0</v>
      </c>
    </row>
    <row r="93" spans="1:9" ht="49.5" customHeight="1" hidden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122</v>
      </c>
      <c r="F93" s="1" t="s">
        <v>20</v>
      </c>
      <c r="G93" s="28">
        <v>0</v>
      </c>
      <c r="H93" s="47">
        <v>0</v>
      </c>
      <c r="I93" s="47">
        <v>0</v>
      </c>
    </row>
    <row r="94" spans="1:9" ht="95.25" customHeight="1">
      <c r="A94" s="5" t="s">
        <v>129</v>
      </c>
      <c r="B94" s="3">
        <v>980</v>
      </c>
      <c r="C94" s="1" t="s">
        <v>44</v>
      </c>
      <c r="D94" s="1" t="s">
        <v>37</v>
      </c>
      <c r="E94" s="1" t="s">
        <v>128</v>
      </c>
      <c r="F94" s="1"/>
      <c r="G94" s="28">
        <f aca="true" t="shared" si="16" ref="G94:I95">G95</f>
        <v>100000</v>
      </c>
      <c r="H94" s="65">
        <f t="shared" si="16"/>
        <v>0</v>
      </c>
      <c r="I94" s="28">
        <f t="shared" si="16"/>
        <v>0</v>
      </c>
    </row>
    <row r="95" spans="1:9" ht="18.75" customHeight="1">
      <c r="A95" s="15" t="s">
        <v>26</v>
      </c>
      <c r="B95" s="3">
        <v>980</v>
      </c>
      <c r="C95" s="1" t="s">
        <v>44</v>
      </c>
      <c r="D95" s="1" t="s">
        <v>37</v>
      </c>
      <c r="E95" s="1" t="s">
        <v>128</v>
      </c>
      <c r="F95" s="6" t="s">
        <v>58</v>
      </c>
      <c r="G95" s="28">
        <f t="shared" si="16"/>
        <v>100000</v>
      </c>
      <c r="H95" s="65">
        <f t="shared" si="16"/>
        <v>0</v>
      </c>
      <c r="I95" s="28">
        <f t="shared" si="16"/>
        <v>0</v>
      </c>
    </row>
    <row r="96" spans="1:9" ht="14.25" customHeight="1">
      <c r="A96" s="5" t="s">
        <v>28</v>
      </c>
      <c r="B96" s="3">
        <v>980</v>
      </c>
      <c r="C96" s="1" t="s">
        <v>44</v>
      </c>
      <c r="D96" s="1" t="s">
        <v>37</v>
      </c>
      <c r="E96" s="1" t="s">
        <v>128</v>
      </c>
      <c r="F96" s="6" t="s">
        <v>25</v>
      </c>
      <c r="G96" s="28">
        <v>100000</v>
      </c>
      <c r="H96" s="65">
        <v>0</v>
      </c>
      <c r="I96" s="65">
        <v>0</v>
      </c>
    </row>
    <row r="97" spans="1:9" ht="15" customHeight="1">
      <c r="A97" s="5" t="s">
        <v>79</v>
      </c>
      <c r="B97" s="9">
        <v>980</v>
      </c>
      <c r="C97" s="6" t="s">
        <v>78</v>
      </c>
      <c r="D97" s="1"/>
      <c r="E97" s="1"/>
      <c r="F97" s="1"/>
      <c r="G97" s="28">
        <f aca="true" t="shared" si="17" ref="G97:I100">G98</f>
        <v>10000</v>
      </c>
      <c r="H97" s="28">
        <f t="shared" si="17"/>
        <v>0</v>
      </c>
      <c r="I97" s="28">
        <f t="shared" si="17"/>
        <v>0</v>
      </c>
    </row>
    <row r="98" spans="1:9" ht="15" customHeight="1">
      <c r="A98" s="5" t="s">
        <v>80</v>
      </c>
      <c r="B98" s="9">
        <v>980</v>
      </c>
      <c r="C98" s="6" t="s">
        <v>78</v>
      </c>
      <c r="D98" s="1" t="s">
        <v>78</v>
      </c>
      <c r="E98" s="1"/>
      <c r="F98" s="1"/>
      <c r="G98" s="28">
        <f t="shared" si="17"/>
        <v>10000</v>
      </c>
      <c r="H98" s="28">
        <f t="shared" si="17"/>
        <v>0</v>
      </c>
      <c r="I98" s="28">
        <f t="shared" si="17"/>
        <v>0</v>
      </c>
    </row>
    <row r="99" spans="1:9" ht="110.25" customHeight="1">
      <c r="A99" s="5" t="s">
        <v>81</v>
      </c>
      <c r="B99" s="9">
        <v>980</v>
      </c>
      <c r="C99" s="6" t="s">
        <v>78</v>
      </c>
      <c r="D99" s="1" t="s">
        <v>78</v>
      </c>
      <c r="E99" s="1" t="s">
        <v>123</v>
      </c>
      <c r="F99" s="1"/>
      <c r="G99" s="28">
        <f t="shared" si="17"/>
        <v>10000</v>
      </c>
      <c r="H99" s="28">
        <f t="shared" si="17"/>
        <v>0</v>
      </c>
      <c r="I99" s="28">
        <f t="shared" si="17"/>
        <v>0</v>
      </c>
    </row>
    <row r="100" spans="1:9" ht="15.75" customHeight="1">
      <c r="A100" s="15" t="s">
        <v>26</v>
      </c>
      <c r="B100" s="9">
        <v>980</v>
      </c>
      <c r="C100" s="6" t="s">
        <v>78</v>
      </c>
      <c r="D100" s="1" t="s">
        <v>78</v>
      </c>
      <c r="E100" s="1" t="s">
        <v>123</v>
      </c>
      <c r="F100" s="6" t="s">
        <v>58</v>
      </c>
      <c r="G100" s="28">
        <f t="shared" si="17"/>
        <v>10000</v>
      </c>
      <c r="H100" s="28">
        <f t="shared" si="17"/>
        <v>0</v>
      </c>
      <c r="I100" s="28">
        <f t="shared" si="17"/>
        <v>0</v>
      </c>
    </row>
    <row r="101" spans="1:9" ht="15" customHeight="1">
      <c r="A101" s="5" t="s">
        <v>28</v>
      </c>
      <c r="B101" s="9">
        <v>980</v>
      </c>
      <c r="C101" s="6" t="s">
        <v>78</v>
      </c>
      <c r="D101" s="1" t="s">
        <v>78</v>
      </c>
      <c r="E101" s="1" t="s">
        <v>123</v>
      </c>
      <c r="F101" s="6" t="s">
        <v>25</v>
      </c>
      <c r="G101" s="28">
        <v>10000</v>
      </c>
      <c r="H101" s="47">
        <v>0</v>
      </c>
      <c r="I101" s="47">
        <v>0</v>
      </c>
    </row>
    <row r="102" spans="1:9" ht="17.25" customHeight="1">
      <c r="A102" s="5" t="s">
        <v>47</v>
      </c>
      <c r="B102" s="9">
        <v>980</v>
      </c>
      <c r="C102" s="6" t="s">
        <v>49</v>
      </c>
      <c r="D102" s="1"/>
      <c r="E102" s="6"/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15.75">
      <c r="A103" s="4" t="s">
        <v>48</v>
      </c>
      <c r="B103" s="9">
        <v>980</v>
      </c>
      <c r="C103" s="6" t="s">
        <v>49</v>
      </c>
      <c r="D103" s="1" t="s">
        <v>10</v>
      </c>
      <c r="E103" s="6"/>
      <c r="F103" s="6"/>
      <c r="G103" s="29">
        <f>G105</f>
        <v>20000</v>
      </c>
      <c r="H103" s="29">
        <f>H105</f>
        <v>0</v>
      </c>
      <c r="I103" s="29">
        <f>I105</f>
        <v>0</v>
      </c>
    </row>
    <row r="104" spans="1:9" ht="0.75" customHeight="1">
      <c r="A104" s="4" t="s">
        <v>50</v>
      </c>
      <c r="B104" s="9">
        <v>980</v>
      </c>
      <c r="C104" s="6" t="s">
        <v>49</v>
      </c>
      <c r="D104" s="8" t="s">
        <v>10</v>
      </c>
      <c r="E104" s="6" t="s">
        <v>57</v>
      </c>
      <c r="F104" s="6"/>
      <c r="G104" s="29">
        <f>G105</f>
        <v>20000</v>
      </c>
      <c r="H104" s="34"/>
      <c r="I104" s="34"/>
    </row>
    <row r="105" spans="1:9" ht="221.25" customHeight="1">
      <c r="A105" s="5" t="s">
        <v>87</v>
      </c>
      <c r="B105" s="3">
        <v>980</v>
      </c>
      <c r="C105" s="6" t="s">
        <v>49</v>
      </c>
      <c r="D105" s="8" t="s">
        <v>10</v>
      </c>
      <c r="E105" s="46" t="s">
        <v>124</v>
      </c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30" customHeight="1">
      <c r="A106" s="5" t="s">
        <v>17</v>
      </c>
      <c r="B106" s="3">
        <v>980</v>
      </c>
      <c r="C106" s="6" t="s">
        <v>49</v>
      </c>
      <c r="D106" s="8" t="s">
        <v>10</v>
      </c>
      <c r="E106" s="46" t="s">
        <v>124</v>
      </c>
      <c r="F106" s="6" t="s">
        <v>18</v>
      </c>
      <c r="G106" s="29">
        <f>G107</f>
        <v>20000</v>
      </c>
      <c r="H106" s="29">
        <f>H107</f>
        <v>0</v>
      </c>
      <c r="I106" s="29">
        <f>I107</f>
        <v>0</v>
      </c>
    </row>
    <row r="107" spans="1:9" ht="47.25" customHeight="1">
      <c r="A107" s="5" t="s">
        <v>19</v>
      </c>
      <c r="B107" s="3">
        <v>980</v>
      </c>
      <c r="C107" s="6" t="s">
        <v>49</v>
      </c>
      <c r="D107" s="8" t="s">
        <v>10</v>
      </c>
      <c r="E107" s="46" t="s">
        <v>124</v>
      </c>
      <c r="F107" s="6" t="s">
        <v>20</v>
      </c>
      <c r="G107" s="29">
        <v>20000</v>
      </c>
      <c r="H107" s="29">
        <v>0</v>
      </c>
      <c r="I107" s="29">
        <v>0</v>
      </c>
    </row>
    <row r="108" spans="1:9" ht="15" customHeight="1" hidden="1">
      <c r="A108" s="5" t="s">
        <v>96</v>
      </c>
      <c r="B108" s="9">
        <v>980</v>
      </c>
      <c r="C108" s="6" t="s">
        <v>40</v>
      </c>
      <c r="D108" s="8"/>
      <c r="E108" s="46"/>
      <c r="F108" s="6"/>
      <c r="G108" s="29">
        <f aca="true" t="shared" si="18" ref="G108:I111">G109</f>
        <v>0</v>
      </c>
      <c r="H108" s="29">
        <f t="shared" si="18"/>
        <v>0</v>
      </c>
      <c r="I108" s="29">
        <f t="shared" si="18"/>
        <v>0</v>
      </c>
    </row>
    <row r="109" spans="1:9" ht="31.5" customHeight="1" hidden="1">
      <c r="A109" s="5" t="s">
        <v>97</v>
      </c>
      <c r="B109" s="9">
        <v>980</v>
      </c>
      <c r="C109" s="6" t="s">
        <v>40</v>
      </c>
      <c r="D109" s="62" t="s">
        <v>24</v>
      </c>
      <c r="E109" s="63"/>
      <c r="F109" s="6"/>
      <c r="G109" s="29">
        <f t="shared" si="18"/>
        <v>0</v>
      </c>
      <c r="H109" s="29">
        <f t="shared" si="18"/>
        <v>0</v>
      </c>
      <c r="I109" s="29">
        <f t="shared" si="18"/>
        <v>0</v>
      </c>
    </row>
    <row r="110" spans="1:9" ht="19.5" customHeight="1" hidden="1">
      <c r="A110" s="4" t="s">
        <v>63</v>
      </c>
      <c r="B110" s="3">
        <v>980</v>
      </c>
      <c r="C110" s="6" t="s">
        <v>40</v>
      </c>
      <c r="D110" s="6" t="s">
        <v>24</v>
      </c>
      <c r="E110" s="6" t="s">
        <v>74</v>
      </c>
      <c r="F110" s="1"/>
      <c r="G110" s="29">
        <f t="shared" si="18"/>
        <v>0</v>
      </c>
      <c r="H110" s="29">
        <f t="shared" si="18"/>
        <v>0</v>
      </c>
      <c r="I110" s="29">
        <f t="shared" si="18"/>
        <v>0</v>
      </c>
    </row>
    <row r="111" spans="1:9" ht="29.25" customHeight="1" hidden="1">
      <c r="A111" s="4" t="s">
        <v>98</v>
      </c>
      <c r="B111" s="3">
        <v>980</v>
      </c>
      <c r="C111" s="6" t="s">
        <v>40</v>
      </c>
      <c r="D111" s="6" t="s">
        <v>24</v>
      </c>
      <c r="E111" s="6" t="s">
        <v>74</v>
      </c>
      <c r="F111" s="1" t="s">
        <v>99</v>
      </c>
      <c r="G111" s="29">
        <f t="shared" si="18"/>
        <v>0</v>
      </c>
      <c r="H111" s="29">
        <f t="shared" si="18"/>
        <v>0</v>
      </c>
      <c r="I111" s="29">
        <f t="shared" si="18"/>
        <v>0</v>
      </c>
    </row>
    <row r="112" spans="1:9" ht="48" customHeight="1" hidden="1">
      <c r="A112" s="4" t="s">
        <v>100</v>
      </c>
      <c r="B112" s="3">
        <v>980</v>
      </c>
      <c r="C112" s="6" t="s">
        <v>40</v>
      </c>
      <c r="D112" s="6" t="s">
        <v>24</v>
      </c>
      <c r="E112" s="6" t="s">
        <v>74</v>
      </c>
      <c r="F112" s="1" t="s">
        <v>101</v>
      </c>
      <c r="G112" s="29">
        <v>0</v>
      </c>
      <c r="H112" s="29">
        <v>0</v>
      </c>
      <c r="I112" s="29">
        <v>0</v>
      </c>
    </row>
    <row r="113" spans="1:9" ht="19.5" customHeight="1">
      <c r="A113" s="4" t="s">
        <v>51</v>
      </c>
      <c r="B113" s="9">
        <v>980</v>
      </c>
      <c r="C113" s="6" t="s">
        <v>30</v>
      </c>
      <c r="D113" s="8"/>
      <c r="E113" s="6"/>
      <c r="F113" s="6"/>
      <c r="G113" s="29">
        <f aca="true" t="shared" si="19" ref="G113:I114">G114</f>
        <v>60000</v>
      </c>
      <c r="H113" s="29">
        <f t="shared" si="19"/>
        <v>0</v>
      </c>
      <c r="I113" s="29">
        <f t="shared" si="19"/>
        <v>0</v>
      </c>
    </row>
    <row r="114" spans="1:9" ht="18.75" customHeight="1">
      <c r="A114" s="4" t="s">
        <v>52</v>
      </c>
      <c r="B114" s="3">
        <v>980</v>
      </c>
      <c r="C114" s="6" t="s">
        <v>30</v>
      </c>
      <c r="D114" s="8" t="s">
        <v>35</v>
      </c>
      <c r="E114" s="6"/>
      <c r="F114" s="6"/>
      <c r="G114" s="29">
        <f>G115</f>
        <v>60000</v>
      </c>
      <c r="H114" s="29">
        <f t="shared" si="19"/>
        <v>0</v>
      </c>
      <c r="I114" s="29">
        <f t="shared" si="19"/>
        <v>0</v>
      </c>
    </row>
    <row r="115" spans="1:9" ht="173.25" customHeight="1">
      <c r="A115" s="5" t="s">
        <v>69</v>
      </c>
      <c r="B115" s="3">
        <v>980</v>
      </c>
      <c r="C115" s="6" t="s">
        <v>30</v>
      </c>
      <c r="D115" s="8" t="s">
        <v>35</v>
      </c>
      <c r="E115" s="10" t="s">
        <v>125</v>
      </c>
      <c r="F115" s="6"/>
      <c r="G115" s="29">
        <f>G117</f>
        <v>60000</v>
      </c>
      <c r="H115" s="29">
        <f>H116</f>
        <v>0</v>
      </c>
      <c r="I115" s="29">
        <f>I116</f>
        <v>0</v>
      </c>
    </row>
    <row r="116" spans="1:9" ht="21.75" customHeight="1">
      <c r="A116" s="15" t="s">
        <v>26</v>
      </c>
      <c r="B116" s="3">
        <v>980</v>
      </c>
      <c r="C116" s="6" t="s">
        <v>30</v>
      </c>
      <c r="D116" s="8" t="s">
        <v>35</v>
      </c>
      <c r="E116" s="10" t="s">
        <v>125</v>
      </c>
      <c r="F116" s="6" t="s">
        <v>58</v>
      </c>
      <c r="G116" s="29">
        <f>G117</f>
        <v>60000</v>
      </c>
      <c r="H116" s="29">
        <f>H117</f>
        <v>0</v>
      </c>
      <c r="I116" s="29">
        <f>I117</f>
        <v>0</v>
      </c>
    </row>
    <row r="117" spans="1:9" ht="17.25" customHeight="1">
      <c r="A117" s="5" t="s">
        <v>28</v>
      </c>
      <c r="B117" s="3">
        <v>980</v>
      </c>
      <c r="C117" s="6" t="s">
        <v>30</v>
      </c>
      <c r="D117" s="11" t="s">
        <v>35</v>
      </c>
      <c r="E117" s="10" t="s">
        <v>125</v>
      </c>
      <c r="F117" s="6" t="s">
        <v>25</v>
      </c>
      <c r="G117" s="29">
        <v>60000</v>
      </c>
      <c r="H117" s="29">
        <v>0</v>
      </c>
      <c r="I117" s="29">
        <v>0</v>
      </c>
    </row>
    <row r="118" spans="1:9" ht="15.75">
      <c r="A118" s="22"/>
      <c r="B118" s="23"/>
      <c r="C118" s="22"/>
      <c r="D118" s="22"/>
      <c r="E118" s="36" t="s">
        <v>53</v>
      </c>
      <c r="F118" s="24"/>
      <c r="G118" s="30">
        <f>G9+G51+G58+G63+G72+G113+G102+G97+G108</f>
        <v>8741005.52</v>
      </c>
      <c r="H118" s="30">
        <f>H9+H51+H58+H63+H72+H113+H102+H97+H108</f>
        <v>5667320</v>
      </c>
      <c r="I118" s="30">
        <f>I9+I51+I58+I63+I72+I113+I102+I97+I108</f>
        <v>5878906</v>
      </c>
    </row>
    <row r="119" spans="1:7" ht="15.75">
      <c r="A119" s="12"/>
      <c r="B119" s="13"/>
      <c r="C119" s="12"/>
      <c r="D119" s="12"/>
      <c r="E119" s="26"/>
      <c r="F119" s="12"/>
      <c r="G119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2023-12-01T07:45:37Z</dcterms:modified>
  <cp:category/>
  <cp:version/>
  <cp:contentType/>
  <cp:contentStatus/>
</cp:coreProperties>
</file>